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'Лист1'!$A$1:$W$34</definedName>
  </definedNames>
  <calcPr fullCalcOnLoad="1"/>
</workbook>
</file>

<file path=xl/sharedStrings.xml><?xml version="1.0" encoding="utf-8"?>
<sst xmlns="http://schemas.openxmlformats.org/spreadsheetml/2006/main" count="107" uniqueCount="76">
  <si>
    <t>ОУ</t>
  </si>
  <si>
    <t>Класс</t>
  </si>
  <si>
    <t>процент выполнения задания</t>
  </si>
  <si>
    <t>Планируемая трудность заданий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</si>
  <si>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</si>
  <si>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</si>
  <si>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</si>
  <si>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</si>
  <si>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сош№ 5</t>
  </si>
  <si>
    <t>сош№ 1</t>
  </si>
  <si>
    <t>сош№ 2</t>
  </si>
  <si>
    <t>сош№ 3</t>
  </si>
  <si>
    <t>сош№ 4</t>
  </si>
  <si>
    <t>сош№ 6</t>
  </si>
  <si>
    <t>сош№ 7</t>
  </si>
  <si>
    <t>сош№ 8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</si>
  <si>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</si>
  <si>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</si>
  <si>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</si>
  <si>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</si>
  <si>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</si>
  <si>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</si>
  <si>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</si>
  <si>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</si>
  <si>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10а</t>
  </si>
  <si>
    <t>10б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</si>
  <si>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</si>
  <si>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</si>
  <si>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</si>
  <si>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</si>
  <si>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</si>
  <si>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</si>
  <si>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</si>
  <si>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</si>
  <si>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</si>
  <si>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С1</t>
  </si>
  <si>
    <t>Ф.И.О. Ответственного за передачу информации</t>
  </si>
  <si>
    <t>Телефон</t>
  </si>
  <si>
    <t>Меретина Л.Н</t>
  </si>
  <si>
    <t>Матренич Д.Б.</t>
  </si>
  <si>
    <t>Мальцева Л.А.</t>
  </si>
  <si>
    <t>Цапко Г.А.</t>
  </si>
  <si>
    <t>Буцева Н.Х.</t>
  </si>
  <si>
    <t>Волочаева Н.В.</t>
  </si>
  <si>
    <t>Некрасова О.Н.</t>
  </si>
  <si>
    <t>Кужина Л.В.</t>
  </si>
  <si>
    <t>Шмелева И.А.</t>
  </si>
  <si>
    <t xml:space="preserve">10а </t>
  </si>
  <si>
    <t>Бруяка О.Д.</t>
  </si>
  <si>
    <t>Червоненко Т.А.</t>
  </si>
  <si>
    <t>Бебешко И.А.</t>
  </si>
  <si>
    <t>Матвиенко Г.П.</t>
  </si>
  <si>
    <t>Василенко Г.Н.</t>
  </si>
  <si>
    <t>БураковаЛ.А.</t>
  </si>
  <si>
    <t>Астен Н.П.</t>
  </si>
  <si>
    <t>Рычагова Н.В.</t>
  </si>
  <si>
    <t>Разумная Т.Н.</t>
  </si>
  <si>
    <t>Орел Т.Н.</t>
  </si>
  <si>
    <t>Бойко О.С.</t>
  </si>
  <si>
    <t>Лавринова Т.В.</t>
  </si>
  <si>
    <t>Титенко О.Г.</t>
  </si>
  <si>
    <t>сош№9</t>
  </si>
  <si>
    <t>сош№10</t>
  </si>
  <si>
    <t>сош№11</t>
  </si>
  <si>
    <t>сош№13</t>
  </si>
  <si>
    <t>сош№14</t>
  </si>
  <si>
    <t>сош№15</t>
  </si>
  <si>
    <t>сош№16</t>
  </si>
  <si>
    <t>сош№17</t>
  </si>
  <si>
    <t>сош№12</t>
  </si>
  <si>
    <t>10и</t>
  </si>
  <si>
    <t>Меретина Л.Н.</t>
  </si>
  <si>
    <t>8(86191) 5-20-73</t>
  </si>
  <si>
    <t>Ю.Ф. Нагорный</t>
  </si>
  <si>
    <t>Ознакомлен: Начальник управления образованием администрации муниципального образования Павловский район</t>
  </si>
  <si>
    <r>
      <t xml:space="preserve">                 Анализ результатов к/р по алгебре и началам анализа (14.04.2009) учащихся   10 классов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</si>
</sst>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justify"/>
    </xf>
    <xf numFmtId="0" fontId="0" fillId="24" borderId="29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24" borderId="47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justify"/>
    </xf>
    <xf numFmtId="0" fontId="0" fillId="0" borderId="55" xfId="0" applyFill="1" applyBorder="1" applyAlignment="1">
      <alignment horizontal="center" vertical="justify"/>
    </xf>
    <xf numFmtId="0" fontId="0" fillId="24" borderId="22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24" borderId="58" xfId="0" applyFill="1" applyBorder="1" applyAlignment="1">
      <alignment horizontal="center" vertical="center"/>
    </xf>
    <xf numFmtId="0" fontId="8" fillId="0" borderId="59" xfId="0" applyFont="1" applyFill="1" applyBorder="1" applyAlignment="1">
      <alignment horizontal="right" vertical="top"/>
    </xf>
    <xf numFmtId="0" fontId="0" fillId="24" borderId="32" xfId="0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justify" wrapText="1"/>
    </xf>
    <xf numFmtId="0" fontId="2" fillId="0" borderId="61" xfId="0" applyFont="1" applyFill="1" applyBorder="1" applyAlignment="1">
      <alignment horizontal="center" vertical="justify" wrapText="1"/>
    </xf>
    <xf numFmtId="0" fontId="2" fillId="0" borderId="62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justify"/>
    </xf>
    <xf numFmtId="0" fontId="1" fillId="0" borderId="2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74" zoomScaleNormal="75" zoomScaleSheetLayoutView="74" zoomScalePageLayoutView="0" workbookViewId="0" topLeftCell="A1">
      <selection activeCell="O43" sqref="O42:O43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15" width="6.2539062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12" customFormat="1" ht="39.75" customHeight="1" thickTop="1">
      <c r="A2" s="75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3" s="18" customFormat="1" ht="40.5" customHeight="1">
      <c r="A3" s="82" t="s">
        <v>0</v>
      </c>
      <c r="B3" s="78" t="s">
        <v>1</v>
      </c>
      <c r="C3" s="80" t="s">
        <v>17</v>
      </c>
      <c r="D3" s="89" t="s">
        <v>4</v>
      </c>
      <c r="E3" s="89" t="s">
        <v>5</v>
      </c>
      <c r="F3" s="91" t="s">
        <v>2</v>
      </c>
      <c r="G3" s="86"/>
      <c r="H3" s="86"/>
      <c r="I3" s="86"/>
      <c r="J3" s="86"/>
      <c r="K3" s="86"/>
      <c r="L3" s="86"/>
      <c r="M3" s="86"/>
      <c r="N3" s="86"/>
      <c r="O3" s="86"/>
      <c r="P3" s="85" t="s">
        <v>6</v>
      </c>
      <c r="Q3" s="86"/>
      <c r="R3" s="86"/>
      <c r="S3" s="88"/>
      <c r="T3" s="85" t="s">
        <v>16</v>
      </c>
      <c r="U3" s="86"/>
      <c r="V3" s="86"/>
      <c r="W3" s="87"/>
    </row>
    <row r="4" spans="1:23" s="18" customFormat="1" ht="24.75" customHeight="1" thickBot="1">
      <c r="A4" s="83"/>
      <c r="B4" s="79"/>
      <c r="C4" s="81"/>
      <c r="D4" s="90"/>
      <c r="E4" s="90"/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17" t="s">
        <v>19</v>
      </c>
      <c r="Q4" s="17" t="s">
        <v>20</v>
      </c>
      <c r="R4" s="17" t="s">
        <v>21</v>
      </c>
      <c r="S4" s="17" t="s">
        <v>22</v>
      </c>
      <c r="T4" s="17" t="s">
        <v>19</v>
      </c>
      <c r="U4" s="17" t="s">
        <v>20</v>
      </c>
      <c r="V4" s="17" t="s">
        <v>21</v>
      </c>
      <c r="W4" s="17" t="s">
        <v>22</v>
      </c>
    </row>
    <row r="5" spans="1:23" ht="15" customHeight="1" thickTop="1">
      <c r="A5" s="65" t="s">
        <v>9</v>
      </c>
      <c r="B5" s="7" t="s">
        <v>24</v>
      </c>
      <c r="C5" s="24" t="s">
        <v>38</v>
      </c>
      <c r="D5" s="36">
        <v>18</v>
      </c>
      <c r="E5" s="37">
        <v>15</v>
      </c>
      <c r="F5" s="28">
        <v>66</v>
      </c>
      <c r="G5" s="7">
        <v>80</v>
      </c>
      <c r="H5" s="7">
        <v>86</v>
      </c>
      <c r="I5" s="7">
        <v>80</v>
      </c>
      <c r="J5" s="7">
        <v>86</v>
      </c>
      <c r="K5" s="7">
        <v>46</v>
      </c>
      <c r="L5" s="7">
        <v>80</v>
      </c>
      <c r="M5" s="7">
        <v>80</v>
      </c>
      <c r="N5" s="7">
        <v>73</v>
      </c>
      <c r="O5" s="7">
        <v>0</v>
      </c>
      <c r="P5" s="36">
        <v>3</v>
      </c>
      <c r="Q5" s="7">
        <v>4</v>
      </c>
      <c r="R5" s="7">
        <v>8</v>
      </c>
      <c r="S5" s="37">
        <v>0</v>
      </c>
      <c r="T5" s="67">
        <f>SUM(P5:P6)/SUM($E5:$E6)*100</f>
        <v>12.5</v>
      </c>
      <c r="U5" s="60">
        <f>SUM(Q5:Q6)/SUM($E5:$E6)*100</f>
        <v>28.125</v>
      </c>
      <c r="V5" s="60">
        <f>SUM(R5:R6)/SUM($E5:$E6)*100</f>
        <v>50</v>
      </c>
      <c r="W5" s="60">
        <f>SUM(S5:S6)/SUM($E5:$E6)*100</f>
        <v>9.375</v>
      </c>
    </row>
    <row r="6" spans="1:23" ht="15" customHeight="1" thickBot="1">
      <c r="A6" s="84"/>
      <c r="B6" s="2" t="s">
        <v>25</v>
      </c>
      <c r="C6" s="25" t="s">
        <v>39</v>
      </c>
      <c r="D6" s="34">
        <v>19</v>
      </c>
      <c r="E6" s="35">
        <v>17</v>
      </c>
      <c r="F6" s="21">
        <v>88</v>
      </c>
      <c r="G6" s="5">
        <v>88</v>
      </c>
      <c r="H6" s="5">
        <v>100</v>
      </c>
      <c r="I6" s="5">
        <v>94</v>
      </c>
      <c r="J6" s="5">
        <v>82</v>
      </c>
      <c r="K6" s="5">
        <v>82</v>
      </c>
      <c r="L6" s="5">
        <v>88</v>
      </c>
      <c r="M6" s="5">
        <v>71</v>
      </c>
      <c r="N6" s="5">
        <v>71</v>
      </c>
      <c r="O6" s="5">
        <v>29</v>
      </c>
      <c r="P6" s="34">
        <v>1</v>
      </c>
      <c r="Q6" s="5">
        <v>5</v>
      </c>
      <c r="R6" s="5">
        <v>8</v>
      </c>
      <c r="S6" s="35">
        <v>3</v>
      </c>
      <c r="T6" s="68"/>
      <c r="U6" s="61"/>
      <c r="V6" s="61"/>
      <c r="W6" s="61"/>
    </row>
    <row r="7" spans="1:23" ht="15" customHeight="1" thickTop="1">
      <c r="A7" s="65" t="s">
        <v>10</v>
      </c>
      <c r="B7" s="7" t="s">
        <v>24</v>
      </c>
      <c r="C7" s="24" t="s">
        <v>40</v>
      </c>
      <c r="D7" s="38">
        <v>27</v>
      </c>
      <c r="E7" s="39">
        <v>24</v>
      </c>
      <c r="F7" s="29">
        <v>87</v>
      </c>
      <c r="G7" s="15">
        <v>96</v>
      </c>
      <c r="H7" s="15">
        <v>96</v>
      </c>
      <c r="I7" s="15">
        <v>66</v>
      </c>
      <c r="J7" s="15">
        <v>96</v>
      </c>
      <c r="K7" s="15">
        <v>54</v>
      </c>
      <c r="L7" s="15">
        <v>58</v>
      </c>
      <c r="M7" s="15">
        <v>75</v>
      </c>
      <c r="N7" s="15">
        <v>50</v>
      </c>
      <c r="O7" s="15">
        <v>0</v>
      </c>
      <c r="P7" s="38">
        <v>5</v>
      </c>
      <c r="Q7" s="15">
        <v>8</v>
      </c>
      <c r="R7" s="15">
        <v>10</v>
      </c>
      <c r="S7" s="39">
        <v>1</v>
      </c>
      <c r="T7" s="67">
        <f>SUM(P7:P9)/SUM($E7:$E9)*100</f>
        <v>6.944444444444445</v>
      </c>
      <c r="U7" s="60">
        <f>SUM(Q7:Q9)/SUM($E7:$E9)*100</f>
        <v>19.444444444444446</v>
      </c>
      <c r="V7" s="60">
        <f>SUM(R7:R9)/SUM($E7:$E9)*100</f>
        <v>62.5</v>
      </c>
      <c r="W7" s="60">
        <f>SUM(S7:S9)/SUM($E7:$E9)*100</f>
        <v>11.11111111111111</v>
      </c>
    </row>
    <row r="8" spans="1:23" ht="15" customHeight="1">
      <c r="A8" s="84"/>
      <c r="B8" s="14" t="s">
        <v>25</v>
      </c>
      <c r="C8" s="26" t="s">
        <v>41</v>
      </c>
      <c r="D8" s="32">
        <v>21</v>
      </c>
      <c r="E8" s="33">
        <v>20</v>
      </c>
      <c r="F8" s="20">
        <v>100</v>
      </c>
      <c r="G8" s="14">
        <v>85</v>
      </c>
      <c r="H8" s="14">
        <v>100</v>
      </c>
      <c r="I8" s="14">
        <v>90</v>
      </c>
      <c r="J8" s="14">
        <v>95</v>
      </c>
      <c r="K8" s="14">
        <v>80</v>
      </c>
      <c r="L8" s="14">
        <v>95</v>
      </c>
      <c r="M8" s="14">
        <v>90</v>
      </c>
      <c r="N8" s="14">
        <v>75</v>
      </c>
      <c r="O8" s="14">
        <v>10</v>
      </c>
      <c r="P8" s="32">
        <v>0</v>
      </c>
      <c r="Q8" s="14">
        <v>5</v>
      </c>
      <c r="R8" s="14">
        <v>14</v>
      </c>
      <c r="S8" s="33">
        <v>1</v>
      </c>
      <c r="T8" s="74"/>
      <c r="U8" s="72"/>
      <c r="V8" s="72"/>
      <c r="W8" s="72"/>
    </row>
    <row r="9" spans="1:23" ht="15" customHeight="1" thickBot="1">
      <c r="A9" s="84"/>
      <c r="B9" s="6" t="s">
        <v>70</v>
      </c>
      <c r="C9" s="24" t="s">
        <v>42</v>
      </c>
      <c r="D9" s="40">
        <v>28</v>
      </c>
      <c r="E9" s="41">
        <v>28</v>
      </c>
      <c r="F9" s="30">
        <v>100</v>
      </c>
      <c r="G9" s="9">
        <v>100</v>
      </c>
      <c r="H9" s="9">
        <v>100</v>
      </c>
      <c r="I9" s="9">
        <v>100</v>
      </c>
      <c r="J9" s="9">
        <v>100</v>
      </c>
      <c r="K9" s="9">
        <v>79</v>
      </c>
      <c r="L9" s="9">
        <v>93</v>
      </c>
      <c r="M9" s="9">
        <v>100</v>
      </c>
      <c r="N9" s="9">
        <v>89</v>
      </c>
      <c r="O9" s="9">
        <v>20</v>
      </c>
      <c r="P9" s="40">
        <v>0</v>
      </c>
      <c r="Q9" s="9">
        <v>1</v>
      </c>
      <c r="R9" s="9">
        <v>21</v>
      </c>
      <c r="S9" s="41">
        <v>6</v>
      </c>
      <c r="T9" s="68"/>
      <c r="U9" s="61"/>
      <c r="V9" s="61"/>
      <c r="W9" s="61"/>
    </row>
    <row r="10" spans="1:23" ht="15" customHeight="1" thickTop="1">
      <c r="A10" s="65" t="s">
        <v>11</v>
      </c>
      <c r="B10" s="7" t="s">
        <v>24</v>
      </c>
      <c r="C10" s="10" t="s">
        <v>43</v>
      </c>
      <c r="D10" s="36">
        <v>27</v>
      </c>
      <c r="E10" s="37">
        <v>27</v>
      </c>
      <c r="F10" s="28">
        <v>93</v>
      </c>
      <c r="G10" s="7">
        <v>96</v>
      </c>
      <c r="H10" s="7">
        <v>100</v>
      </c>
      <c r="I10" s="7">
        <v>89</v>
      </c>
      <c r="J10" s="7">
        <v>100</v>
      </c>
      <c r="K10" s="7">
        <v>70</v>
      </c>
      <c r="L10" s="7">
        <v>100</v>
      </c>
      <c r="M10" s="7">
        <v>85</v>
      </c>
      <c r="N10" s="7">
        <v>67</v>
      </c>
      <c r="O10" s="7">
        <v>22</v>
      </c>
      <c r="P10" s="36">
        <v>0</v>
      </c>
      <c r="Q10" s="7">
        <v>5</v>
      </c>
      <c r="R10" s="7">
        <v>18</v>
      </c>
      <c r="S10" s="37">
        <v>4</v>
      </c>
      <c r="T10" s="67">
        <f>SUM(P10:P11)/SUM($E10:$E11)*100</f>
        <v>8.333333333333332</v>
      </c>
      <c r="U10" s="60">
        <f>SUM(Q10:Q11)/SUM($E10:$E11)*100</f>
        <v>31.25</v>
      </c>
      <c r="V10" s="60">
        <f>SUM(R10:R11)/SUM($E10:$E11)*100</f>
        <v>52.083333333333336</v>
      </c>
      <c r="W10" s="60">
        <f>SUM(S10:S11)/SUM($E10:$E11)*100</f>
        <v>8.333333333333332</v>
      </c>
    </row>
    <row r="11" spans="1:23" ht="13.5" thickBot="1">
      <c r="A11" s="66"/>
      <c r="B11" s="5" t="s">
        <v>25</v>
      </c>
      <c r="C11" s="11" t="s">
        <v>44</v>
      </c>
      <c r="D11" s="34">
        <v>26</v>
      </c>
      <c r="E11" s="35">
        <v>21</v>
      </c>
      <c r="F11" s="21">
        <v>90</v>
      </c>
      <c r="G11" s="5">
        <v>95</v>
      </c>
      <c r="H11" s="5">
        <v>90</v>
      </c>
      <c r="I11" s="5">
        <v>57</v>
      </c>
      <c r="J11" s="5">
        <v>76</v>
      </c>
      <c r="K11" s="5">
        <v>43</v>
      </c>
      <c r="L11" s="5">
        <v>81</v>
      </c>
      <c r="M11" s="5">
        <v>71</v>
      </c>
      <c r="N11" s="5">
        <v>38</v>
      </c>
      <c r="O11" s="5">
        <v>0</v>
      </c>
      <c r="P11" s="34">
        <v>4</v>
      </c>
      <c r="Q11" s="5">
        <v>10</v>
      </c>
      <c r="R11" s="5">
        <v>7</v>
      </c>
      <c r="S11" s="35">
        <v>0</v>
      </c>
      <c r="T11" s="68"/>
      <c r="U11" s="61"/>
      <c r="V11" s="61"/>
      <c r="W11" s="61"/>
    </row>
    <row r="12" spans="1:23" ht="15" customHeight="1" thickBot="1" thickTop="1">
      <c r="A12" s="49" t="s">
        <v>12</v>
      </c>
      <c r="B12" s="7" t="s">
        <v>24</v>
      </c>
      <c r="C12" s="16" t="s">
        <v>45</v>
      </c>
      <c r="D12" s="42">
        <v>8</v>
      </c>
      <c r="E12" s="43">
        <v>6</v>
      </c>
      <c r="F12" s="19">
        <v>50</v>
      </c>
      <c r="G12" s="8">
        <v>83</v>
      </c>
      <c r="H12" s="8">
        <v>83</v>
      </c>
      <c r="I12" s="8">
        <v>33</v>
      </c>
      <c r="J12" s="8">
        <v>67</v>
      </c>
      <c r="K12" s="8">
        <v>67</v>
      </c>
      <c r="L12" s="8">
        <v>50</v>
      </c>
      <c r="M12" s="8">
        <v>50</v>
      </c>
      <c r="N12" s="8">
        <v>17</v>
      </c>
      <c r="O12" s="8">
        <v>0</v>
      </c>
      <c r="P12" s="42">
        <v>2</v>
      </c>
      <c r="Q12" s="8">
        <v>4</v>
      </c>
      <c r="R12" s="8">
        <v>0</v>
      </c>
      <c r="S12" s="43">
        <v>0</v>
      </c>
      <c r="T12" s="47">
        <f aca="true" t="shared" si="0" ref="T12:W13">SUM(P12:P12)/SUM($E12:$E12)*100</f>
        <v>33.33333333333333</v>
      </c>
      <c r="U12" s="48">
        <f t="shared" si="0"/>
        <v>66.66666666666666</v>
      </c>
      <c r="V12" s="48">
        <f t="shared" si="0"/>
        <v>0</v>
      </c>
      <c r="W12" s="48">
        <f t="shared" si="0"/>
        <v>0</v>
      </c>
    </row>
    <row r="13" spans="1:23" ht="14.25" thickBot="1" thickTop="1">
      <c r="A13" s="49" t="s">
        <v>8</v>
      </c>
      <c r="B13" s="7" t="s">
        <v>24</v>
      </c>
      <c r="C13" s="13" t="s">
        <v>46</v>
      </c>
      <c r="D13" s="44">
        <v>15</v>
      </c>
      <c r="E13" s="45">
        <v>14</v>
      </c>
      <c r="F13" s="31">
        <v>93</v>
      </c>
      <c r="G13" s="6">
        <v>93</v>
      </c>
      <c r="H13" s="6">
        <v>80</v>
      </c>
      <c r="I13" s="6">
        <v>93</v>
      </c>
      <c r="J13" s="6">
        <v>80</v>
      </c>
      <c r="K13" s="6">
        <v>64</v>
      </c>
      <c r="L13" s="6">
        <v>100</v>
      </c>
      <c r="M13" s="6">
        <v>93</v>
      </c>
      <c r="N13" s="6">
        <v>57</v>
      </c>
      <c r="O13" s="6">
        <v>3</v>
      </c>
      <c r="P13" s="44">
        <v>2</v>
      </c>
      <c r="Q13" s="6">
        <v>3</v>
      </c>
      <c r="R13" s="6">
        <v>8</v>
      </c>
      <c r="S13" s="45">
        <v>1</v>
      </c>
      <c r="T13" s="50">
        <f t="shared" si="0"/>
        <v>14.285714285714285</v>
      </c>
      <c r="U13" s="51">
        <f t="shared" si="0"/>
        <v>21.428571428571427</v>
      </c>
      <c r="V13" s="51">
        <f t="shared" si="0"/>
        <v>57.14285714285714</v>
      </c>
      <c r="W13" s="51">
        <f t="shared" si="0"/>
        <v>7.142857142857142</v>
      </c>
    </row>
    <row r="14" spans="1:23" ht="15" customHeight="1" thickTop="1">
      <c r="A14" s="65" t="s">
        <v>13</v>
      </c>
      <c r="B14" s="7" t="s">
        <v>47</v>
      </c>
      <c r="C14" s="27" t="s">
        <v>49</v>
      </c>
      <c r="D14" s="36">
        <v>15</v>
      </c>
      <c r="E14" s="37">
        <v>15</v>
      </c>
      <c r="F14" s="28">
        <v>73</v>
      </c>
      <c r="G14" s="7">
        <v>80</v>
      </c>
      <c r="H14" s="7">
        <v>93</v>
      </c>
      <c r="I14" s="7">
        <v>87</v>
      </c>
      <c r="J14" s="7">
        <v>93</v>
      </c>
      <c r="K14" s="7">
        <v>73</v>
      </c>
      <c r="L14" s="7">
        <v>73</v>
      </c>
      <c r="M14" s="7">
        <v>93</v>
      </c>
      <c r="N14" s="7">
        <v>67</v>
      </c>
      <c r="O14" s="7">
        <v>6</v>
      </c>
      <c r="P14" s="36">
        <v>1</v>
      </c>
      <c r="Q14" s="7">
        <v>4</v>
      </c>
      <c r="R14" s="7">
        <v>9</v>
      </c>
      <c r="S14" s="37">
        <v>1</v>
      </c>
      <c r="T14" s="67">
        <f>SUM(P14:P15)/SUM($E14:$E15)*100</f>
        <v>3.3333333333333335</v>
      </c>
      <c r="U14" s="60">
        <f>SUM(Q14:Q15)/SUM($E14:$E15)*100</f>
        <v>23.333333333333332</v>
      </c>
      <c r="V14" s="60">
        <f>SUM(R14:R15)/SUM($E14:$E15)*100</f>
        <v>66.66666666666666</v>
      </c>
      <c r="W14" s="60">
        <f>SUM(S14:S15)/SUM($E14:$E15)*100</f>
        <v>6.666666666666667</v>
      </c>
    </row>
    <row r="15" spans="1:23" ht="16.5" thickBot="1">
      <c r="A15" s="66"/>
      <c r="B15" s="5" t="s">
        <v>25</v>
      </c>
      <c r="C15" s="25" t="s">
        <v>49</v>
      </c>
      <c r="D15" s="34">
        <v>15</v>
      </c>
      <c r="E15" s="35">
        <v>15</v>
      </c>
      <c r="F15" s="21">
        <v>87</v>
      </c>
      <c r="G15" s="5">
        <v>100</v>
      </c>
      <c r="H15" s="5">
        <v>100</v>
      </c>
      <c r="I15" s="5">
        <v>80</v>
      </c>
      <c r="J15" s="5">
        <v>100</v>
      </c>
      <c r="K15" s="5">
        <v>60</v>
      </c>
      <c r="L15" s="5">
        <v>87</v>
      </c>
      <c r="M15" s="5">
        <v>93</v>
      </c>
      <c r="N15" s="5">
        <v>73</v>
      </c>
      <c r="O15" s="5">
        <v>6</v>
      </c>
      <c r="P15" s="34">
        <v>0</v>
      </c>
      <c r="Q15" s="5">
        <v>3</v>
      </c>
      <c r="R15" s="5">
        <v>11</v>
      </c>
      <c r="S15" s="35">
        <v>1</v>
      </c>
      <c r="T15" s="68"/>
      <c r="U15" s="61"/>
      <c r="V15" s="61"/>
      <c r="W15" s="61"/>
    </row>
    <row r="16" spans="1:23" ht="15" customHeight="1" thickBot="1" thickTop="1">
      <c r="A16" s="49" t="s">
        <v>14</v>
      </c>
      <c r="B16" s="7" t="s">
        <v>24</v>
      </c>
      <c r="C16" s="16" t="s">
        <v>48</v>
      </c>
      <c r="D16" s="42">
        <v>16</v>
      </c>
      <c r="E16" s="43">
        <v>16</v>
      </c>
      <c r="F16" s="19">
        <v>56</v>
      </c>
      <c r="G16" s="8">
        <v>100</v>
      </c>
      <c r="H16" s="8">
        <v>94</v>
      </c>
      <c r="I16" s="8">
        <v>75</v>
      </c>
      <c r="J16" s="8">
        <v>100</v>
      </c>
      <c r="K16" s="8">
        <v>56</v>
      </c>
      <c r="L16" s="8">
        <v>100</v>
      </c>
      <c r="M16" s="8">
        <v>88</v>
      </c>
      <c r="N16" s="8">
        <v>63</v>
      </c>
      <c r="O16" s="8">
        <v>0</v>
      </c>
      <c r="P16" s="42">
        <v>3</v>
      </c>
      <c r="Q16" s="8">
        <v>4</v>
      </c>
      <c r="R16" s="8">
        <v>9</v>
      </c>
      <c r="S16" s="43">
        <v>0</v>
      </c>
      <c r="T16" s="47">
        <f aca="true" t="shared" si="1" ref="T16:W18">SUM(P16:P16)/SUM($E16:$E16)*100</f>
        <v>18.75</v>
      </c>
      <c r="U16" s="48">
        <f t="shared" si="1"/>
        <v>25</v>
      </c>
      <c r="V16" s="48">
        <f t="shared" si="1"/>
        <v>56.25</v>
      </c>
      <c r="W16" s="48">
        <f t="shared" si="1"/>
        <v>0</v>
      </c>
    </row>
    <row r="17" spans="1:23" ht="15" customHeight="1" thickBot="1" thickTop="1">
      <c r="A17" s="49" t="s">
        <v>15</v>
      </c>
      <c r="B17" s="7" t="s">
        <v>24</v>
      </c>
      <c r="C17" s="16" t="s">
        <v>50</v>
      </c>
      <c r="D17" s="42">
        <v>21</v>
      </c>
      <c r="E17" s="43">
        <v>21</v>
      </c>
      <c r="F17" s="19">
        <v>81</v>
      </c>
      <c r="G17" s="8">
        <v>95</v>
      </c>
      <c r="H17" s="8">
        <v>81</v>
      </c>
      <c r="I17" s="8">
        <v>90</v>
      </c>
      <c r="J17" s="8">
        <v>86</v>
      </c>
      <c r="K17" s="8">
        <v>52</v>
      </c>
      <c r="L17" s="8">
        <v>66</v>
      </c>
      <c r="M17" s="8">
        <v>62</v>
      </c>
      <c r="N17" s="8">
        <v>43</v>
      </c>
      <c r="O17" s="8">
        <v>0</v>
      </c>
      <c r="P17" s="42">
        <v>5</v>
      </c>
      <c r="Q17" s="8">
        <v>10</v>
      </c>
      <c r="R17" s="8">
        <v>6</v>
      </c>
      <c r="S17" s="43">
        <v>0</v>
      </c>
      <c r="T17" s="47">
        <f t="shared" si="1"/>
        <v>23.809523809523807</v>
      </c>
      <c r="U17" s="48">
        <f t="shared" si="1"/>
        <v>47.61904761904761</v>
      </c>
      <c r="V17" s="48">
        <f t="shared" si="1"/>
        <v>28.57142857142857</v>
      </c>
      <c r="W17" s="48">
        <f t="shared" si="1"/>
        <v>0</v>
      </c>
    </row>
    <row r="18" spans="1:23" ht="15" customHeight="1" thickBot="1" thickTop="1">
      <c r="A18" s="49" t="s">
        <v>61</v>
      </c>
      <c r="B18" s="7" t="s">
        <v>24</v>
      </c>
      <c r="C18" s="16" t="s">
        <v>51</v>
      </c>
      <c r="D18" s="42">
        <v>17</v>
      </c>
      <c r="E18" s="43">
        <v>16</v>
      </c>
      <c r="F18" s="19">
        <v>88</v>
      </c>
      <c r="G18" s="8">
        <v>88</v>
      </c>
      <c r="H18" s="8">
        <v>94</v>
      </c>
      <c r="I18" s="8">
        <v>94</v>
      </c>
      <c r="J18" s="8">
        <v>88</v>
      </c>
      <c r="K18" s="8">
        <v>36</v>
      </c>
      <c r="L18" s="8">
        <v>94</v>
      </c>
      <c r="M18" s="8">
        <v>88</v>
      </c>
      <c r="N18" s="8">
        <v>63</v>
      </c>
      <c r="O18" s="8">
        <v>0</v>
      </c>
      <c r="P18" s="42">
        <v>1</v>
      </c>
      <c r="Q18" s="8">
        <v>6</v>
      </c>
      <c r="R18" s="8">
        <v>9</v>
      </c>
      <c r="S18" s="43">
        <v>0</v>
      </c>
      <c r="T18" s="47">
        <f t="shared" si="1"/>
        <v>6.25</v>
      </c>
      <c r="U18" s="48">
        <f t="shared" si="1"/>
        <v>37.5</v>
      </c>
      <c r="V18" s="48">
        <f t="shared" si="1"/>
        <v>56.25</v>
      </c>
      <c r="W18" s="48">
        <f t="shared" si="1"/>
        <v>0</v>
      </c>
    </row>
    <row r="19" spans="1:23" ht="15" customHeight="1" thickTop="1">
      <c r="A19" s="65" t="s">
        <v>62</v>
      </c>
      <c r="B19" s="7" t="s">
        <v>24</v>
      </c>
      <c r="C19" s="10" t="s">
        <v>52</v>
      </c>
      <c r="D19" s="36">
        <v>19</v>
      </c>
      <c r="E19" s="37">
        <v>19</v>
      </c>
      <c r="F19" s="28">
        <v>94</v>
      </c>
      <c r="G19" s="7">
        <v>89</v>
      </c>
      <c r="H19" s="7">
        <v>78</v>
      </c>
      <c r="I19" s="7">
        <v>94</v>
      </c>
      <c r="J19" s="7">
        <v>94</v>
      </c>
      <c r="K19" s="7">
        <v>57</v>
      </c>
      <c r="L19" s="7">
        <v>89</v>
      </c>
      <c r="M19" s="7">
        <v>74</v>
      </c>
      <c r="N19" s="7">
        <v>36</v>
      </c>
      <c r="O19" s="7">
        <v>0</v>
      </c>
      <c r="P19" s="36">
        <v>1</v>
      </c>
      <c r="Q19" s="7">
        <v>10</v>
      </c>
      <c r="R19" s="7">
        <v>8</v>
      </c>
      <c r="S19" s="37">
        <v>0</v>
      </c>
      <c r="T19" s="67">
        <f>SUM(P19:P20)/SUM($E19:$E20)*100</f>
        <v>8.823529411764707</v>
      </c>
      <c r="U19" s="60">
        <f>SUM(Q19:Q20)/SUM($E19:$E20)*100</f>
        <v>47.05882352941176</v>
      </c>
      <c r="V19" s="60">
        <f>SUM(R19:R20)/SUM($E19:$E20)*100</f>
        <v>44.11764705882353</v>
      </c>
      <c r="W19" s="60">
        <f>SUM(S19:S20)/SUM($E19:$E20)*100</f>
        <v>0</v>
      </c>
    </row>
    <row r="20" spans="1:23" ht="13.5" thickBot="1">
      <c r="A20" s="66"/>
      <c r="B20" s="5" t="s">
        <v>25</v>
      </c>
      <c r="C20" s="11" t="s">
        <v>52</v>
      </c>
      <c r="D20" s="34">
        <v>17</v>
      </c>
      <c r="E20" s="35">
        <v>15</v>
      </c>
      <c r="F20" s="21">
        <v>93</v>
      </c>
      <c r="G20" s="5">
        <v>86</v>
      </c>
      <c r="H20" s="5">
        <v>80</v>
      </c>
      <c r="I20" s="5">
        <v>86</v>
      </c>
      <c r="J20" s="5">
        <v>80</v>
      </c>
      <c r="K20" s="5">
        <v>73</v>
      </c>
      <c r="L20" s="5">
        <v>93</v>
      </c>
      <c r="M20" s="5">
        <v>60</v>
      </c>
      <c r="N20" s="5">
        <v>30</v>
      </c>
      <c r="O20" s="5">
        <v>0</v>
      </c>
      <c r="P20" s="34">
        <v>2</v>
      </c>
      <c r="Q20" s="5">
        <v>6</v>
      </c>
      <c r="R20" s="5">
        <v>7</v>
      </c>
      <c r="S20" s="35">
        <v>0</v>
      </c>
      <c r="T20" s="68"/>
      <c r="U20" s="61"/>
      <c r="V20" s="61"/>
      <c r="W20" s="61"/>
    </row>
    <row r="21" spans="1:23" ht="15" customHeight="1" thickTop="1">
      <c r="A21" s="65" t="s">
        <v>63</v>
      </c>
      <c r="B21" s="7" t="s">
        <v>24</v>
      </c>
      <c r="C21" s="10" t="s">
        <v>53</v>
      </c>
      <c r="D21" s="36">
        <v>20</v>
      </c>
      <c r="E21" s="37">
        <v>20</v>
      </c>
      <c r="F21" s="28">
        <v>80</v>
      </c>
      <c r="G21" s="7">
        <v>75</v>
      </c>
      <c r="H21" s="7">
        <v>85</v>
      </c>
      <c r="I21" s="7">
        <v>60</v>
      </c>
      <c r="J21" s="7">
        <v>90</v>
      </c>
      <c r="K21" s="7">
        <v>45</v>
      </c>
      <c r="L21" s="7">
        <v>85</v>
      </c>
      <c r="M21" s="7">
        <v>70</v>
      </c>
      <c r="N21" s="7">
        <v>35</v>
      </c>
      <c r="O21" s="7">
        <v>3</v>
      </c>
      <c r="P21" s="36">
        <v>4</v>
      </c>
      <c r="Q21" s="7">
        <v>12</v>
      </c>
      <c r="R21" s="7">
        <v>3</v>
      </c>
      <c r="S21" s="37">
        <v>1</v>
      </c>
      <c r="T21" s="67">
        <f>SUM(P21:P22)/SUM($E21:$E22)*100</f>
        <v>10.526315789473683</v>
      </c>
      <c r="U21" s="60">
        <f>SUM(Q21:Q22)/SUM($E21:$E22)*100</f>
        <v>42.10526315789473</v>
      </c>
      <c r="V21" s="60">
        <f>SUM(R21:R22)/SUM($E21:$E22)*100</f>
        <v>34.21052631578947</v>
      </c>
      <c r="W21" s="60">
        <f>SUM(S21:S22)/SUM($E21:$E22)*100</f>
        <v>13.157894736842104</v>
      </c>
    </row>
    <row r="22" spans="1:23" ht="13.5" thickBot="1">
      <c r="A22" s="66"/>
      <c r="B22" s="5" t="s">
        <v>25</v>
      </c>
      <c r="C22" s="11" t="s">
        <v>54</v>
      </c>
      <c r="D22" s="34">
        <v>19</v>
      </c>
      <c r="E22" s="35">
        <v>18</v>
      </c>
      <c r="F22" s="21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83</v>
      </c>
      <c r="L22" s="5">
        <v>78</v>
      </c>
      <c r="M22" s="5">
        <v>89</v>
      </c>
      <c r="N22" s="5">
        <v>94</v>
      </c>
      <c r="O22" s="5">
        <v>19</v>
      </c>
      <c r="P22" s="34">
        <v>0</v>
      </c>
      <c r="Q22" s="5">
        <v>4</v>
      </c>
      <c r="R22" s="5">
        <v>10</v>
      </c>
      <c r="S22" s="35">
        <v>4</v>
      </c>
      <c r="T22" s="68"/>
      <c r="U22" s="61"/>
      <c r="V22" s="61"/>
      <c r="W22" s="61"/>
    </row>
    <row r="23" spans="1:23" ht="15" customHeight="1" thickBot="1" thickTop="1">
      <c r="A23" s="49" t="s">
        <v>69</v>
      </c>
      <c r="B23" s="7" t="s">
        <v>24</v>
      </c>
      <c r="C23" s="16" t="s">
        <v>55</v>
      </c>
      <c r="D23" s="42">
        <v>22</v>
      </c>
      <c r="E23" s="43">
        <v>20</v>
      </c>
      <c r="F23" s="19">
        <v>90</v>
      </c>
      <c r="G23" s="8">
        <v>95</v>
      </c>
      <c r="H23" s="8">
        <v>100</v>
      </c>
      <c r="I23" s="8">
        <v>85</v>
      </c>
      <c r="J23" s="8">
        <v>95</v>
      </c>
      <c r="K23" s="8">
        <v>45</v>
      </c>
      <c r="L23" s="8">
        <v>80</v>
      </c>
      <c r="M23" s="8">
        <v>80</v>
      </c>
      <c r="N23" s="8">
        <v>60</v>
      </c>
      <c r="O23" s="8">
        <v>15</v>
      </c>
      <c r="P23" s="42">
        <v>4</v>
      </c>
      <c r="Q23" s="8">
        <v>3</v>
      </c>
      <c r="R23" s="8">
        <v>10</v>
      </c>
      <c r="S23" s="43">
        <v>3</v>
      </c>
      <c r="T23" s="47">
        <f aca="true" t="shared" si="2" ref="T23:W28">SUM(P23:P23)/SUM($E23:$E23)*100</f>
        <v>20</v>
      </c>
      <c r="U23" s="48">
        <f t="shared" si="2"/>
        <v>15</v>
      </c>
      <c r="V23" s="48">
        <f t="shared" si="2"/>
        <v>50</v>
      </c>
      <c r="W23" s="48">
        <f t="shared" si="2"/>
        <v>15</v>
      </c>
    </row>
    <row r="24" spans="1:23" ht="15" customHeight="1" thickBot="1" thickTop="1">
      <c r="A24" s="49" t="s">
        <v>64</v>
      </c>
      <c r="B24" s="7" t="s">
        <v>24</v>
      </c>
      <c r="C24" s="16" t="s">
        <v>56</v>
      </c>
      <c r="D24" s="42">
        <v>10</v>
      </c>
      <c r="E24" s="43">
        <v>10</v>
      </c>
      <c r="F24" s="19">
        <v>90</v>
      </c>
      <c r="G24" s="8">
        <v>90</v>
      </c>
      <c r="H24" s="8">
        <v>90</v>
      </c>
      <c r="I24" s="8">
        <v>90</v>
      </c>
      <c r="J24" s="8">
        <v>100</v>
      </c>
      <c r="K24" s="8">
        <v>80</v>
      </c>
      <c r="L24" s="8">
        <v>90</v>
      </c>
      <c r="M24" s="8">
        <v>100</v>
      </c>
      <c r="N24" s="8">
        <v>60</v>
      </c>
      <c r="O24" s="8">
        <v>30</v>
      </c>
      <c r="P24" s="42">
        <v>0</v>
      </c>
      <c r="Q24" s="8">
        <v>4</v>
      </c>
      <c r="R24" s="8">
        <v>3</v>
      </c>
      <c r="S24" s="43">
        <v>3</v>
      </c>
      <c r="T24" s="47">
        <f t="shared" si="2"/>
        <v>0</v>
      </c>
      <c r="U24" s="48">
        <f t="shared" si="2"/>
        <v>40</v>
      </c>
      <c r="V24" s="48">
        <f t="shared" si="2"/>
        <v>30</v>
      </c>
      <c r="W24" s="48">
        <f t="shared" si="2"/>
        <v>30</v>
      </c>
    </row>
    <row r="25" spans="1:23" ht="15" customHeight="1" thickBot="1" thickTop="1">
      <c r="A25" s="49" t="s">
        <v>65</v>
      </c>
      <c r="B25" s="7" t="s">
        <v>24</v>
      </c>
      <c r="C25" s="16" t="s">
        <v>57</v>
      </c>
      <c r="D25" s="42">
        <v>20</v>
      </c>
      <c r="E25" s="43">
        <v>20</v>
      </c>
      <c r="F25" s="19">
        <v>80</v>
      </c>
      <c r="G25" s="8">
        <v>75</v>
      </c>
      <c r="H25" s="8">
        <v>65</v>
      </c>
      <c r="I25" s="8">
        <v>85</v>
      </c>
      <c r="J25" s="8">
        <v>80</v>
      </c>
      <c r="K25" s="8">
        <v>40</v>
      </c>
      <c r="L25" s="8">
        <v>45</v>
      </c>
      <c r="M25" s="8">
        <v>12</v>
      </c>
      <c r="N25" s="8">
        <v>45</v>
      </c>
      <c r="O25" s="8">
        <v>0</v>
      </c>
      <c r="P25" s="42">
        <v>9</v>
      </c>
      <c r="Q25" s="8">
        <v>6</v>
      </c>
      <c r="R25" s="8">
        <v>5</v>
      </c>
      <c r="S25" s="43">
        <v>0</v>
      </c>
      <c r="T25" s="47">
        <f t="shared" si="2"/>
        <v>45</v>
      </c>
      <c r="U25" s="48">
        <f t="shared" si="2"/>
        <v>30</v>
      </c>
      <c r="V25" s="48">
        <f t="shared" si="2"/>
        <v>25</v>
      </c>
      <c r="W25" s="48">
        <f t="shared" si="2"/>
        <v>0</v>
      </c>
    </row>
    <row r="26" spans="1:23" ht="15" customHeight="1" thickBot="1" thickTop="1">
      <c r="A26" s="49" t="s">
        <v>66</v>
      </c>
      <c r="B26" s="7" t="s">
        <v>25</v>
      </c>
      <c r="C26" s="16" t="s">
        <v>58</v>
      </c>
      <c r="D26" s="42">
        <v>12</v>
      </c>
      <c r="E26" s="43">
        <v>10</v>
      </c>
      <c r="F26" s="19">
        <v>80</v>
      </c>
      <c r="G26" s="8">
        <v>90</v>
      </c>
      <c r="H26" s="8">
        <v>90</v>
      </c>
      <c r="I26" s="8">
        <v>70</v>
      </c>
      <c r="J26" s="8">
        <v>70</v>
      </c>
      <c r="K26" s="8">
        <v>50</v>
      </c>
      <c r="L26" s="8">
        <v>80</v>
      </c>
      <c r="M26" s="8">
        <v>80</v>
      </c>
      <c r="N26" s="8">
        <v>50</v>
      </c>
      <c r="O26" s="8">
        <v>0</v>
      </c>
      <c r="P26" s="42">
        <v>2</v>
      </c>
      <c r="Q26" s="8">
        <v>4</v>
      </c>
      <c r="R26" s="8">
        <v>4</v>
      </c>
      <c r="S26" s="43">
        <v>0</v>
      </c>
      <c r="T26" s="47">
        <f t="shared" si="2"/>
        <v>20</v>
      </c>
      <c r="U26" s="48">
        <f t="shared" si="2"/>
        <v>40</v>
      </c>
      <c r="V26" s="48">
        <f t="shared" si="2"/>
        <v>40</v>
      </c>
      <c r="W26" s="48">
        <f t="shared" si="2"/>
        <v>0</v>
      </c>
    </row>
    <row r="27" spans="1:23" ht="15" customHeight="1" thickBot="1" thickTop="1">
      <c r="A27" s="49" t="s">
        <v>67</v>
      </c>
      <c r="B27" s="7" t="s">
        <v>24</v>
      </c>
      <c r="C27" s="16" t="s">
        <v>59</v>
      </c>
      <c r="D27" s="42">
        <v>4</v>
      </c>
      <c r="E27" s="43">
        <v>4</v>
      </c>
      <c r="F27" s="19">
        <v>100</v>
      </c>
      <c r="G27" s="8">
        <v>100</v>
      </c>
      <c r="H27" s="8">
        <v>50</v>
      </c>
      <c r="I27" s="8">
        <v>50</v>
      </c>
      <c r="J27" s="8">
        <v>75</v>
      </c>
      <c r="K27" s="8">
        <v>0</v>
      </c>
      <c r="L27" s="8">
        <v>75</v>
      </c>
      <c r="M27" s="8">
        <v>75</v>
      </c>
      <c r="N27" s="8">
        <v>75</v>
      </c>
      <c r="O27" s="8">
        <v>25</v>
      </c>
      <c r="P27" s="42">
        <v>2</v>
      </c>
      <c r="Q27" s="8">
        <v>1</v>
      </c>
      <c r="R27" s="8">
        <v>0</v>
      </c>
      <c r="S27" s="43">
        <v>1</v>
      </c>
      <c r="T27" s="47">
        <f t="shared" si="2"/>
        <v>50</v>
      </c>
      <c r="U27" s="48">
        <f t="shared" si="2"/>
        <v>25</v>
      </c>
      <c r="V27" s="48">
        <f t="shared" si="2"/>
        <v>0</v>
      </c>
      <c r="W27" s="48">
        <f t="shared" si="2"/>
        <v>25</v>
      </c>
    </row>
    <row r="28" spans="1:23" ht="15" customHeight="1" thickBot="1" thickTop="1">
      <c r="A28" s="49" t="s">
        <v>68</v>
      </c>
      <c r="B28" s="7" t="s">
        <v>24</v>
      </c>
      <c r="C28" s="16" t="s">
        <v>60</v>
      </c>
      <c r="D28" s="42">
        <v>6</v>
      </c>
      <c r="E28" s="43">
        <v>6</v>
      </c>
      <c r="F28" s="19">
        <v>100</v>
      </c>
      <c r="G28" s="8">
        <v>83</v>
      </c>
      <c r="H28" s="8">
        <v>100</v>
      </c>
      <c r="I28" s="8">
        <v>83</v>
      </c>
      <c r="J28" s="8">
        <v>100</v>
      </c>
      <c r="K28" s="8">
        <v>50</v>
      </c>
      <c r="L28" s="8">
        <v>17</v>
      </c>
      <c r="M28" s="8">
        <v>100</v>
      </c>
      <c r="N28" s="8">
        <v>83</v>
      </c>
      <c r="O28" s="8">
        <v>0</v>
      </c>
      <c r="P28" s="42">
        <v>1</v>
      </c>
      <c r="Q28" s="8">
        <v>1</v>
      </c>
      <c r="R28" s="8">
        <v>4</v>
      </c>
      <c r="S28" s="43">
        <v>0</v>
      </c>
      <c r="T28" s="47">
        <f t="shared" si="2"/>
        <v>16.666666666666664</v>
      </c>
      <c r="U28" s="48">
        <f t="shared" si="2"/>
        <v>16.666666666666664</v>
      </c>
      <c r="V28" s="48">
        <f t="shared" si="2"/>
        <v>66.66666666666666</v>
      </c>
      <c r="W28" s="48">
        <f t="shared" si="2"/>
        <v>0</v>
      </c>
    </row>
    <row r="29" spans="1:23" s="18" customFormat="1" ht="39" customHeight="1" thickBot="1" thickTop="1">
      <c r="A29" s="54" t="s">
        <v>3</v>
      </c>
      <c r="B29" s="55"/>
      <c r="C29" s="55"/>
      <c r="D29" s="22">
        <f>SUM(D5:D28)</f>
        <v>422</v>
      </c>
      <c r="E29" s="22">
        <f>SUM(E5:E28)</f>
        <v>397</v>
      </c>
      <c r="F29" s="52">
        <v>80</v>
      </c>
      <c r="G29" s="53">
        <v>75</v>
      </c>
      <c r="H29" s="53">
        <v>70</v>
      </c>
      <c r="I29" s="53">
        <v>65</v>
      </c>
      <c r="J29" s="53">
        <v>65</v>
      </c>
      <c r="K29" s="53">
        <v>65</v>
      </c>
      <c r="L29" s="53">
        <v>65</v>
      </c>
      <c r="M29" s="53">
        <v>70</v>
      </c>
      <c r="N29" s="53">
        <v>60</v>
      </c>
      <c r="O29" s="53">
        <v>10</v>
      </c>
      <c r="P29" s="22">
        <f>SUM(P5:P28)</f>
        <v>52</v>
      </c>
      <c r="Q29" s="22">
        <f>SUM(Q5:Q28)</f>
        <v>123</v>
      </c>
      <c r="R29" s="22">
        <f>SUM(R5:R28)</f>
        <v>192</v>
      </c>
      <c r="S29" s="22">
        <f>SUM(S5:S28)</f>
        <v>30</v>
      </c>
      <c r="T29" s="63" t="s">
        <v>7</v>
      </c>
      <c r="U29" s="63"/>
      <c r="V29" s="63"/>
      <c r="W29" s="64"/>
    </row>
    <row r="30" spans="4:23" ht="14.25" thickBot="1" thickTop="1">
      <c r="D30" s="69" t="s">
        <v>18</v>
      </c>
      <c r="E30" s="70"/>
      <c r="P30" s="69" t="s">
        <v>18</v>
      </c>
      <c r="Q30" s="71"/>
      <c r="R30" s="71"/>
      <c r="S30" s="70"/>
      <c r="T30" s="17" t="s">
        <v>19</v>
      </c>
      <c r="U30" s="17" t="s">
        <v>20</v>
      </c>
      <c r="V30" s="17" t="s">
        <v>21</v>
      </c>
      <c r="W30" s="17" t="s">
        <v>22</v>
      </c>
    </row>
    <row r="31" spans="20:23" ht="13.5" thickBot="1">
      <c r="T31" s="23">
        <f>P29/$E$29*100</f>
        <v>13.09823677581864</v>
      </c>
      <c r="U31" s="23">
        <f>Q29/$E$29*100</f>
        <v>30.982367758186395</v>
      </c>
      <c r="V31" s="23">
        <f>R29/$E$29*100</f>
        <v>48.36272040302267</v>
      </c>
      <c r="W31" s="23">
        <f>S29/$E$29*100</f>
        <v>7.5566750629722925</v>
      </c>
    </row>
    <row r="32" spans="1:12" ht="13.5" thickTop="1">
      <c r="A32" s="62" t="s">
        <v>36</v>
      </c>
      <c r="B32" s="62"/>
      <c r="C32" s="62"/>
      <c r="D32" s="57" t="s">
        <v>71</v>
      </c>
      <c r="E32" s="58"/>
      <c r="F32" s="58"/>
      <c r="G32" s="58"/>
      <c r="H32" s="58"/>
      <c r="I32" s="58"/>
      <c r="J32" s="58"/>
      <c r="K32" s="58"/>
      <c r="L32" s="59"/>
    </row>
    <row r="33" spans="1:12" ht="12.75">
      <c r="A33" s="56" t="s">
        <v>37</v>
      </c>
      <c r="B33" s="56"/>
      <c r="C33" s="56"/>
      <c r="D33" s="57" t="s">
        <v>72</v>
      </c>
      <c r="E33" s="58"/>
      <c r="F33" s="58"/>
      <c r="G33" s="58"/>
      <c r="H33" s="58"/>
      <c r="I33" s="58"/>
      <c r="J33" s="58"/>
      <c r="K33" s="58"/>
      <c r="L33" s="59"/>
    </row>
    <row r="34" spans="1:17" ht="12.75">
      <c r="A34" s="1" t="s">
        <v>74</v>
      </c>
      <c r="G34" s="3"/>
      <c r="H34" s="3"/>
      <c r="I34" s="4"/>
      <c r="J34" s="4"/>
      <c r="K34" s="4"/>
      <c r="L34" s="4"/>
      <c r="M34" s="3"/>
      <c r="N34" s="3"/>
      <c r="O34" s="3"/>
      <c r="Q34" s="1" t="s">
        <v>73</v>
      </c>
    </row>
    <row r="35" spans="7:15" ht="12.75">
      <c r="G35" s="3"/>
      <c r="H35" s="3"/>
      <c r="I35" s="3"/>
      <c r="J35" s="3"/>
      <c r="K35" s="3"/>
      <c r="L35" s="3"/>
      <c r="M35" s="3"/>
      <c r="N35" s="3"/>
      <c r="O35" s="3"/>
    </row>
    <row r="36" spans="7:15" ht="12.75"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48">
    <mergeCell ref="A14:A15"/>
    <mergeCell ref="A5:A6"/>
    <mergeCell ref="A7:A9"/>
    <mergeCell ref="T3:W3"/>
    <mergeCell ref="T5:T6"/>
    <mergeCell ref="W5:W6"/>
    <mergeCell ref="P3:S3"/>
    <mergeCell ref="D3:D4"/>
    <mergeCell ref="E3:E4"/>
    <mergeCell ref="F3:O3"/>
    <mergeCell ref="A1:W1"/>
    <mergeCell ref="T7:T9"/>
    <mergeCell ref="U7:U9"/>
    <mergeCell ref="T10:T11"/>
    <mergeCell ref="A2:W2"/>
    <mergeCell ref="A10:A11"/>
    <mergeCell ref="B3:B4"/>
    <mergeCell ref="C3:C4"/>
    <mergeCell ref="A3:A4"/>
    <mergeCell ref="U5:U6"/>
    <mergeCell ref="A21:A22"/>
    <mergeCell ref="T21:T22"/>
    <mergeCell ref="U21:U22"/>
    <mergeCell ref="V21:V22"/>
    <mergeCell ref="D30:E30"/>
    <mergeCell ref="P30:S30"/>
    <mergeCell ref="W14:W15"/>
    <mergeCell ref="V7:V9"/>
    <mergeCell ref="U10:U11"/>
    <mergeCell ref="T14:T15"/>
    <mergeCell ref="W7:W9"/>
    <mergeCell ref="V10:V11"/>
    <mergeCell ref="W10:W11"/>
    <mergeCell ref="W19:W20"/>
    <mergeCell ref="T19:T20"/>
    <mergeCell ref="U19:U20"/>
    <mergeCell ref="V19:V20"/>
    <mergeCell ref="V5:V6"/>
    <mergeCell ref="A33:C33"/>
    <mergeCell ref="D33:L33"/>
    <mergeCell ref="V14:V15"/>
    <mergeCell ref="U14:U15"/>
    <mergeCell ref="A32:C32"/>
    <mergeCell ref="D32:L32"/>
    <mergeCell ref="A29:C29"/>
    <mergeCell ref="T29:W29"/>
    <mergeCell ref="W21:W22"/>
    <mergeCell ref="A19:A20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2009-02-20T10:03:39Z</cp:lastPrinted>
  <dcterms:created xsi:type="dcterms:W3CDTF">2005-11-20T19:54:50Z</dcterms:created>
  <dcterms:modified xsi:type="dcterms:W3CDTF">2009-04-15T08:43:56Z</dcterms:modified>
  <cp:category/>
  <cp:version/>
  <cp:contentType/>
  <cp:contentStatus/>
</cp:coreProperties>
</file>