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'Лист1'!$A$1:$X$36</definedName>
  </definedNames>
  <calcPr fullCalcOnLoad="1"/>
</workbook>
</file>

<file path=xl/sharedStrings.xml><?xml version="1.0" encoding="utf-8"?>
<sst xmlns="http://schemas.openxmlformats.org/spreadsheetml/2006/main" count="110" uniqueCount="78">
  <si>
    <t>ОУ</t>
  </si>
  <si>
    <t>Класс</t>
  </si>
  <si>
    <t>процент выполнения задания</t>
  </si>
  <si>
    <t>Планируемая трудность заданий</t>
  </si>
  <si>
    <t>11а</t>
  </si>
  <si>
    <t>11б</t>
  </si>
  <si>
    <t xml:space="preserve">Кол-во
 уч-ся </t>
  </si>
  <si>
    <t xml:space="preserve">Кол-во 
писав-
ших </t>
  </si>
  <si>
    <t>количество полученных
 оценок</t>
  </si>
  <si>
    <t>процент полученных
 оценок в районе</t>
  </si>
  <si>
    <t>11в</t>
  </si>
  <si>
    <t>сош№ 1</t>
  </si>
  <si>
    <t>сош№ 2</t>
  </si>
  <si>
    <t>процент полученных
 оценок в школе</t>
  </si>
  <si>
    <t>Ф.И.О. учителя</t>
  </si>
  <si>
    <t>А1</t>
  </si>
  <si>
    <t>А2</t>
  </si>
  <si>
    <t>А3</t>
  </si>
  <si>
    <t>А4</t>
  </si>
  <si>
    <t>А5</t>
  </si>
  <si>
    <t>А6</t>
  </si>
  <si>
    <t>А7</t>
  </si>
  <si>
    <t>А8</t>
  </si>
  <si>
    <t>В1</t>
  </si>
  <si>
    <t>Сумма</t>
  </si>
  <si>
    <t>"2"</t>
  </si>
  <si>
    <t>"3"</t>
  </si>
  <si>
    <t>"4"</t>
  </si>
  <si>
    <t>"5"</t>
  </si>
  <si>
    <t>С1</t>
  </si>
  <si>
    <t>В2</t>
  </si>
  <si>
    <t xml:space="preserve">Форма № 3 </t>
  </si>
  <si>
    <t>Ф.И.О. Ответственного за передачу информации</t>
  </si>
  <si>
    <t>Телефон</t>
  </si>
  <si>
    <t>Цапко Г.А.</t>
  </si>
  <si>
    <t>Стороженко Е.В.</t>
  </si>
  <si>
    <t>Завгородняя В.И.</t>
  </si>
  <si>
    <t>Волочаева Н.В.</t>
  </si>
  <si>
    <t>Бякова И.Г.</t>
  </si>
  <si>
    <t>Лесовая С.Н.</t>
  </si>
  <si>
    <t>Шишко С.И.</t>
  </si>
  <si>
    <t>Остапенко С.И.</t>
  </si>
  <si>
    <t>Руев И.И.</t>
  </si>
  <si>
    <t>Якина Л.Ф.</t>
  </si>
  <si>
    <t>Клитная Л.П.</t>
  </si>
  <si>
    <t>Блохина З.Е.</t>
  </si>
  <si>
    <t>Василенко Г.Н.</t>
  </si>
  <si>
    <t>Клинтух В.А.</t>
  </si>
  <si>
    <t>Астен Н.П.</t>
  </si>
  <si>
    <t>Погорелая С.Н.</t>
  </si>
  <si>
    <t>Разумная Т.Н.</t>
  </si>
  <si>
    <t>Эминова Е.П.</t>
  </si>
  <si>
    <t>Лавринова Т.В.</t>
  </si>
  <si>
    <t>Нагулина О.И.</t>
  </si>
  <si>
    <t>сош№3</t>
  </si>
  <si>
    <t>сош№4</t>
  </si>
  <si>
    <t>сош№5</t>
  </si>
  <si>
    <t>сош№17</t>
  </si>
  <si>
    <t>сош№16</t>
  </si>
  <si>
    <t>сош№9</t>
  </si>
  <si>
    <t>сош№11</t>
  </si>
  <si>
    <t>сош№13</t>
  </si>
  <si>
    <t>сош№12</t>
  </si>
  <si>
    <t>сош№15</t>
  </si>
  <si>
    <t>сош№10</t>
  </si>
  <si>
    <t>сош№8</t>
  </si>
  <si>
    <t>сош№7</t>
  </si>
  <si>
    <t>сош№6</t>
  </si>
  <si>
    <t>11и</t>
  </si>
  <si>
    <t>Меретина Л.Н.</t>
  </si>
  <si>
    <t>8(86191) 5-20-73</t>
  </si>
  <si>
    <t>Матренич Д.Б.</t>
  </si>
  <si>
    <r>
      <t xml:space="preserve">                 Анализ результатов к/р по алгебре и началам анализа (14.04. 2009) учащихся   11 классов                                                      </t>
    </r>
    <r>
      <rPr>
        <b/>
        <sz val="11"/>
        <rFont val="Arial Cyr"/>
        <family val="0"/>
      </rPr>
      <t xml:space="preserve"> </t>
    </r>
    <r>
      <rPr>
        <b/>
        <sz val="14"/>
        <rFont val="Arial Cyr"/>
        <family val="0"/>
      </rPr>
      <t xml:space="preserve">
Павловского района                    
</t>
    </r>
  </si>
  <si>
    <t>11г</t>
  </si>
  <si>
    <t>Колмычёк Е.В.</t>
  </si>
  <si>
    <t>Чигодеева С.Н.</t>
  </si>
  <si>
    <t>Ужва Л.Т.</t>
  </si>
  <si>
    <t>ВСОШ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</si>
</sst>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0" xfId="0" applyFont="1" applyFill="1" applyAlignment="1">
      <alignment vertical="justify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24" borderId="25" xfId="0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8" fillId="0" borderId="47" xfId="0" applyFont="1" applyBorder="1" applyAlignment="1">
      <alignment horizontal="center" vertical="top" wrapText="1"/>
    </xf>
    <xf numFmtId="0" fontId="0" fillId="0" borderId="48" xfId="0" applyFill="1" applyBorder="1" applyAlignment="1">
      <alignment/>
    </xf>
    <xf numFmtId="0" fontId="0" fillId="24" borderId="22" xfId="0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/>
    </xf>
    <xf numFmtId="0" fontId="0" fillId="24" borderId="5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justify"/>
    </xf>
    <xf numFmtId="0" fontId="0" fillId="24" borderId="28" xfId="0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24" borderId="51" xfId="0" applyFill="1" applyBorder="1" applyAlignment="1">
      <alignment horizontal="center" vertical="center"/>
    </xf>
    <xf numFmtId="0" fontId="8" fillId="0" borderId="5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0" fillId="0" borderId="53" xfId="0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0" fillId="0" borderId="55" xfId="0" applyFill="1" applyBorder="1" applyAlignment="1">
      <alignment/>
    </xf>
    <xf numFmtId="0" fontId="4" fillId="0" borderId="56" xfId="0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6" xfId="0" applyFill="1" applyBorder="1" applyAlignment="1">
      <alignment/>
    </xf>
    <xf numFmtId="0" fontId="0" fillId="24" borderId="59" xfId="0" applyFill="1" applyBorder="1" applyAlignment="1">
      <alignment vertical="center"/>
    </xf>
    <xf numFmtId="0" fontId="0" fillId="24" borderId="60" xfId="0" applyFill="1" applyBorder="1" applyAlignment="1">
      <alignment vertical="center"/>
    </xf>
    <xf numFmtId="0" fontId="0" fillId="24" borderId="51" xfId="0" applyFill="1" applyBorder="1" applyAlignment="1">
      <alignment vertical="center"/>
    </xf>
    <xf numFmtId="0" fontId="0" fillId="0" borderId="6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62" xfId="0" applyFill="1" applyBorder="1" applyAlignment="1">
      <alignment horizontal="center"/>
    </xf>
    <xf numFmtId="0" fontId="0" fillId="24" borderId="22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/>
    </xf>
    <xf numFmtId="0" fontId="0" fillId="24" borderId="63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justify"/>
    </xf>
    <xf numFmtId="0" fontId="0" fillId="0" borderId="63" xfId="0" applyFill="1" applyBorder="1" applyAlignment="1">
      <alignment horizontal="center" vertical="justify"/>
    </xf>
    <xf numFmtId="0" fontId="1" fillId="0" borderId="2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65" xfId="0" applyFont="1" applyFill="1" applyBorder="1" applyAlignment="1">
      <alignment horizontal="center" vertical="justify" wrapText="1"/>
    </xf>
    <xf numFmtId="0" fontId="2" fillId="0" borderId="66" xfId="0" applyFont="1" applyFill="1" applyBorder="1" applyAlignment="1">
      <alignment horizontal="center" vertical="justify" wrapText="1"/>
    </xf>
    <xf numFmtId="0" fontId="2" fillId="0" borderId="67" xfId="0" applyFont="1" applyFill="1" applyBorder="1" applyAlignment="1">
      <alignment horizontal="center" vertical="justify" wrapText="1"/>
    </xf>
    <xf numFmtId="0" fontId="0" fillId="0" borderId="1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 vertical="justify"/>
    </xf>
    <xf numFmtId="0" fontId="1" fillId="25" borderId="72" xfId="0" applyFont="1" applyFill="1" applyBorder="1" applyAlignment="1">
      <alignment horizontal="center" vertical="center"/>
    </xf>
    <xf numFmtId="0" fontId="1" fillId="25" borderId="62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justify"/>
    </xf>
    <xf numFmtId="0" fontId="0" fillId="0" borderId="60" xfId="0" applyFill="1" applyBorder="1" applyAlignment="1">
      <alignment horizontal="center" vertical="justify"/>
    </xf>
    <xf numFmtId="0" fontId="0" fillId="0" borderId="51" xfId="0" applyFill="1" applyBorder="1" applyAlignment="1">
      <alignment horizontal="center" vertical="justify"/>
    </xf>
    <xf numFmtId="0" fontId="1" fillId="0" borderId="73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view="pageBreakPreview" zoomScale="74" zoomScaleSheetLayoutView="74" zoomScalePageLayoutView="0" workbookViewId="0" topLeftCell="A1">
      <selection activeCell="I41" sqref="I41"/>
    </sheetView>
  </sheetViews>
  <sheetFormatPr defaultColWidth="9.00390625" defaultRowHeight="12.75"/>
  <cols>
    <col min="1" max="1" width="9.75390625" style="1" customWidth="1"/>
    <col min="2" max="2" width="6.00390625" style="1" customWidth="1"/>
    <col min="3" max="3" width="39.25390625" style="1" bestFit="1" customWidth="1"/>
    <col min="4" max="4" width="7.375" style="1" customWidth="1"/>
    <col min="5" max="5" width="7.125" style="1" customWidth="1"/>
    <col min="6" max="6" width="5.75390625" style="1" customWidth="1"/>
    <col min="7" max="7" width="5.875" style="1" customWidth="1"/>
    <col min="8" max="8" width="5.625" style="1" customWidth="1"/>
    <col min="9" max="9" width="6.00390625" style="1" customWidth="1"/>
    <col min="10" max="10" width="5.75390625" style="1" customWidth="1"/>
    <col min="11" max="12" width="6.00390625" style="1" customWidth="1"/>
    <col min="13" max="15" width="5.75390625" style="1" customWidth="1"/>
    <col min="16" max="16" width="5.375" style="1" customWidth="1"/>
    <col min="17" max="17" width="5.625" style="1" customWidth="1"/>
    <col min="18" max="18" width="5.125" style="1" customWidth="1"/>
    <col min="19" max="20" width="5.375" style="1" customWidth="1"/>
    <col min="21" max="24" width="5.75390625" style="1" customWidth="1"/>
    <col min="25" max="16384" width="9.125" style="1" customWidth="1"/>
  </cols>
  <sheetData>
    <row r="1" spans="1:24" ht="13.5" thickBot="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s="11" customFormat="1" ht="39.75" customHeight="1" thickTop="1">
      <c r="A2" s="87" t="s">
        <v>72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9"/>
    </row>
    <row r="3" spans="1:24" s="17" customFormat="1" ht="40.5" customHeight="1">
      <c r="A3" s="105" t="s">
        <v>0</v>
      </c>
      <c r="B3" s="85" t="s">
        <v>1</v>
      </c>
      <c r="C3" s="77" t="s">
        <v>14</v>
      </c>
      <c r="D3" s="103" t="s">
        <v>6</v>
      </c>
      <c r="E3" s="103" t="s">
        <v>7</v>
      </c>
      <c r="F3" s="84" t="s">
        <v>2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1" t="s">
        <v>8</v>
      </c>
      <c r="R3" s="82"/>
      <c r="S3" s="82"/>
      <c r="T3" s="107"/>
      <c r="U3" s="81" t="s">
        <v>13</v>
      </c>
      <c r="V3" s="82"/>
      <c r="W3" s="82"/>
      <c r="X3" s="83"/>
    </row>
    <row r="4" spans="1:24" s="17" customFormat="1" ht="24.75" customHeight="1" thickBot="1">
      <c r="A4" s="106"/>
      <c r="B4" s="86"/>
      <c r="C4" s="78"/>
      <c r="D4" s="104"/>
      <c r="E4" s="104"/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6" t="s">
        <v>20</v>
      </c>
      <c r="L4" s="16" t="s">
        <v>21</v>
      </c>
      <c r="M4" s="16" t="s">
        <v>22</v>
      </c>
      <c r="N4" s="16" t="s">
        <v>23</v>
      </c>
      <c r="O4" s="16" t="s">
        <v>30</v>
      </c>
      <c r="P4" s="16" t="s">
        <v>29</v>
      </c>
      <c r="Q4" s="16" t="s">
        <v>25</v>
      </c>
      <c r="R4" s="16" t="s">
        <v>26</v>
      </c>
      <c r="S4" s="16" t="s">
        <v>27</v>
      </c>
      <c r="T4" s="16" t="s">
        <v>28</v>
      </c>
      <c r="U4" s="16" t="s">
        <v>25</v>
      </c>
      <c r="V4" s="16" t="s">
        <v>26</v>
      </c>
      <c r="W4" s="16" t="s">
        <v>27</v>
      </c>
      <c r="X4" s="16" t="s">
        <v>28</v>
      </c>
    </row>
    <row r="5" spans="1:24" ht="15" customHeight="1" thickBot="1" thickTop="1">
      <c r="A5" s="49" t="s">
        <v>11</v>
      </c>
      <c r="B5" s="6" t="s">
        <v>4</v>
      </c>
      <c r="C5" s="23" t="s">
        <v>71</v>
      </c>
      <c r="D5" s="29">
        <v>28</v>
      </c>
      <c r="E5" s="30">
        <v>24</v>
      </c>
      <c r="F5" s="19">
        <v>92</v>
      </c>
      <c r="G5" s="13">
        <v>88</v>
      </c>
      <c r="H5" s="13">
        <v>92</v>
      </c>
      <c r="I5" s="13">
        <v>75</v>
      </c>
      <c r="J5" s="13">
        <v>75</v>
      </c>
      <c r="K5" s="13">
        <v>92</v>
      </c>
      <c r="L5" s="13">
        <v>84</v>
      </c>
      <c r="M5" s="13">
        <v>92</v>
      </c>
      <c r="N5" s="13">
        <v>46</v>
      </c>
      <c r="O5" s="13">
        <v>46</v>
      </c>
      <c r="P5" s="13">
        <v>7</v>
      </c>
      <c r="Q5" s="29">
        <v>3</v>
      </c>
      <c r="R5" s="13">
        <v>8</v>
      </c>
      <c r="S5" s="13">
        <v>12</v>
      </c>
      <c r="T5" s="30">
        <v>1</v>
      </c>
      <c r="U5" s="46">
        <f>SUM(Q5:Q5)/SUM($E5:$E5)*100</f>
        <v>12.5</v>
      </c>
      <c r="V5" s="47">
        <f>SUM(R5:R5)/SUM($E5:$E5)*100</f>
        <v>33.33333333333333</v>
      </c>
      <c r="W5" s="47">
        <f>SUM(S5:S5)/SUM($E5:$E5)*100</f>
        <v>50</v>
      </c>
      <c r="X5" s="47">
        <f>SUM(T5:T5)/SUM($E5:$E5)*100</f>
        <v>4.166666666666666</v>
      </c>
    </row>
    <row r="6" spans="1:24" ht="15" customHeight="1" thickTop="1">
      <c r="A6" s="79" t="s">
        <v>12</v>
      </c>
      <c r="B6" s="6" t="s">
        <v>4</v>
      </c>
      <c r="C6" s="22" t="s">
        <v>34</v>
      </c>
      <c r="D6" s="35">
        <v>23</v>
      </c>
      <c r="E6" s="36">
        <v>23</v>
      </c>
      <c r="F6" s="26">
        <v>91</v>
      </c>
      <c r="G6" s="14">
        <v>96</v>
      </c>
      <c r="H6" s="14">
        <v>74</v>
      </c>
      <c r="I6" s="14">
        <v>91</v>
      </c>
      <c r="J6" s="14">
        <v>87</v>
      </c>
      <c r="K6" s="14">
        <v>87</v>
      </c>
      <c r="L6" s="14">
        <v>87</v>
      </c>
      <c r="M6" s="14">
        <v>87</v>
      </c>
      <c r="N6" s="14">
        <v>39</v>
      </c>
      <c r="O6" s="14">
        <v>52</v>
      </c>
      <c r="P6" s="14">
        <v>7</v>
      </c>
      <c r="Q6" s="35">
        <v>5</v>
      </c>
      <c r="R6" s="14">
        <v>6</v>
      </c>
      <c r="S6" s="14">
        <v>10</v>
      </c>
      <c r="T6" s="36">
        <v>2</v>
      </c>
      <c r="U6" s="71">
        <f>SUM(Q6:Q8)/SUM($E6:$E8)*100</f>
        <v>15.068493150684931</v>
      </c>
      <c r="V6" s="74">
        <f>SUM(R6:R8)/SUM($E6:$E8)*100</f>
        <v>34.24657534246575</v>
      </c>
      <c r="W6" s="74">
        <f>SUM(S6:S8)/SUM($E6:$E8)*100</f>
        <v>35.61643835616438</v>
      </c>
      <c r="X6" s="74">
        <f>SUM(T6:T8)/SUM($E6:$E8)*100</f>
        <v>15.068493150684931</v>
      </c>
    </row>
    <row r="7" spans="1:24" ht="15" customHeight="1">
      <c r="A7" s="80"/>
      <c r="B7" s="13" t="s">
        <v>5</v>
      </c>
      <c r="C7" s="23" t="s">
        <v>35</v>
      </c>
      <c r="D7" s="29">
        <v>23</v>
      </c>
      <c r="E7" s="30">
        <v>23</v>
      </c>
      <c r="F7" s="19">
        <v>87</v>
      </c>
      <c r="G7" s="13">
        <v>83</v>
      </c>
      <c r="H7" s="13">
        <v>91</v>
      </c>
      <c r="I7" s="13">
        <v>87</v>
      </c>
      <c r="J7" s="13">
        <v>74</v>
      </c>
      <c r="K7" s="13">
        <v>91</v>
      </c>
      <c r="L7" s="13">
        <v>91</v>
      </c>
      <c r="M7" s="13">
        <v>96</v>
      </c>
      <c r="N7" s="13">
        <v>26</v>
      </c>
      <c r="O7" s="13">
        <v>35</v>
      </c>
      <c r="P7" s="13">
        <v>4</v>
      </c>
      <c r="Q7" s="29">
        <v>4</v>
      </c>
      <c r="R7" s="13">
        <v>13</v>
      </c>
      <c r="S7" s="13">
        <v>5</v>
      </c>
      <c r="T7" s="30">
        <v>1</v>
      </c>
      <c r="U7" s="72"/>
      <c r="V7" s="75"/>
      <c r="W7" s="75"/>
      <c r="X7" s="75"/>
    </row>
    <row r="8" spans="1:24" ht="15" customHeight="1" thickBot="1">
      <c r="A8" s="80"/>
      <c r="B8" s="5" t="s">
        <v>68</v>
      </c>
      <c r="C8" s="22" t="s">
        <v>36</v>
      </c>
      <c r="D8" s="37">
        <v>28</v>
      </c>
      <c r="E8" s="38">
        <v>27</v>
      </c>
      <c r="F8" s="27">
        <v>100</v>
      </c>
      <c r="G8" s="8">
        <v>96</v>
      </c>
      <c r="H8" s="8">
        <v>92</v>
      </c>
      <c r="I8" s="8">
        <v>88</v>
      </c>
      <c r="J8" s="8">
        <v>88</v>
      </c>
      <c r="K8" s="8">
        <v>92</v>
      </c>
      <c r="L8" s="8">
        <v>92</v>
      </c>
      <c r="M8" s="8">
        <v>96</v>
      </c>
      <c r="N8" s="8">
        <v>59</v>
      </c>
      <c r="O8" s="8">
        <v>66</v>
      </c>
      <c r="P8" s="8">
        <v>31</v>
      </c>
      <c r="Q8" s="37">
        <v>2</v>
      </c>
      <c r="R8" s="8">
        <v>6</v>
      </c>
      <c r="S8" s="8">
        <v>11</v>
      </c>
      <c r="T8" s="38">
        <v>8</v>
      </c>
      <c r="U8" s="73"/>
      <c r="V8" s="76"/>
      <c r="W8" s="76"/>
      <c r="X8" s="76"/>
    </row>
    <row r="9" spans="1:24" ht="15" customHeight="1" thickTop="1">
      <c r="A9" s="79" t="s">
        <v>54</v>
      </c>
      <c r="B9" s="6" t="s">
        <v>4</v>
      </c>
      <c r="C9" s="22" t="s">
        <v>37</v>
      </c>
      <c r="D9" s="35">
        <v>26</v>
      </c>
      <c r="E9" s="36">
        <v>24</v>
      </c>
      <c r="F9" s="26">
        <v>96</v>
      </c>
      <c r="G9" s="14">
        <v>92</v>
      </c>
      <c r="H9" s="14">
        <v>83</v>
      </c>
      <c r="I9" s="14">
        <v>92</v>
      </c>
      <c r="J9" s="14">
        <v>75</v>
      </c>
      <c r="K9" s="14">
        <v>79</v>
      </c>
      <c r="L9" s="14">
        <v>100</v>
      </c>
      <c r="M9" s="14">
        <v>96</v>
      </c>
      <c r="N9" s="14">
        <v>67</v>
      </c>
      <c r="O9" s="14">
        <v>67</v>
      </c>
      <c r="P9" s="14">
        <v>23</v>
      </c>
      <c r="Q9" s="35">
        <v>2</v>
      </c>
      <c r="R9" s="14">
        <v>5</v>
      </c>
      <c r="S9" s="14">
        <v>12</v>
      </c>
      <c r="T9" s="36">
        <v>5</v>
      </c>
      <c r="U9" s="71">
        <f>SUM(Q9:Q11)/SUM($E9:$E11)*100</f>
        <v>22.388059701492537</v>
      </c>
      <c r="V9" s="74">
        <f>SUM(R9:R11)/SUM($E9:$E11)*100</f>
        <v>40.298507462686565</v>
      </c>
      <c r="W9" s="74">
        <f>SUM(S9:S11)/SUM($E9:$E11)*100</f>
        <v>29.850746268656714</v>
      </c>
      <c r="X9" s="74">
        <f>SUM(T9:T11)/SUM($E9:$E11)*100</f>
        <v>7.462686567164178</v>
      </c>
    </row>
    <row r="10" spans="1:24" ht="15" customHeight="1">
      <c r="A10" s="80"/>
      <c r="B10" s="13" t="s">
        <v>5</v>
      </c>
      <c r="C10" s="23" t="s">
        <v>38</v>
      </c>
      <c r="D10" s="29">
        <v>28</v>
      </c>
      <c r="E10" s="30">
        <v>28</v>
      </c>
      <c r="F10" s="19">
        <v>96</v>
      </c>
      <c r="G10" s="13">
        <v>86</v>
      </c>
      <c r="H10" s="13">
        <v>89</v>
      </c>
      <c r="I10" s="13">
        <v>93</v>
      </c>
      <c r="J10" s="13">
        <v>68</v>
      </c>
      <c r="K10" s="13">
        <v>89</v>
      </c>
      <c r="L10" s="13">
        <v>93</v>
      </c>
      <c r="M10" s="13">
        <v>89</v>
      </c>
      <c r="N10" s="13">
        <v>21</v>
      </c>
      <c r="O10" s="13">
        <v>64</v>
      </c>
      <c r="P10" s="13">
        <v>0</v>
      </c>
      <c r="Q10" s="29">
        <v>4</v>
      </c>
      <c r="R10" s="13">
        <v>18</v>
      </c>
      <c r="S10" s="13">
        <v>6</v>
      </c>
      <c r="T10" s="30">
        <v>0</v>
      </c>
      <c r="U10" s="72"/>
      <c r="V10" s="75"/>
      <c r="W10" s="75"/>
      <c r="X10" s="75"/>
    </row>
    <row r="11" spans="1:24" ht="15" customHeight="1" thickBot="1">
      <c r="A11" s="80"/>
      <c r="B11" s="5" t="s">
        <v>10</v>
      </c>
      <c r="C11" s="22" t="s">
        <v>39</v>
      </c>
      <c r="D11" s="37">
        <v>16</v>
      </c>
      <c r="E11" s="38">
        <v>15</v>
      </c>
      <c r="F11" s="27">
        <v>67</v>
      </c>
      <c r="G11" s="8">
        <v>60</v>
      </c>
      <c r="H11" s="8">
        <v>60</v>
      </c>
      <c r="I11" s="8">
        <v>73</v>
      </c>
      <c r="J11" s="8">
        <v>40</v>
      </c>
      <c r="K11" s="8">
        <v>67</v>
      </c>
      <c r="L11" s="8">
        <v>67</v>
      </c>
      <c r="M11" s="8">
        <v>33</v>
      </c>
      <c r="N11" s="8">
        <v>27</v>
      </c>
      <c r="O11" s="8">
        <v>13</v>
      </c>
      <c r="P11" s="8">
        <v>0</v>
      </c>
      <c r="Q11" s="37">
        <v>9</v>
      </c>
      <c r="R11" s="8">
        <v>4</v>
      </c>
      <c r="S11" s="8">
        <v>2</v>
      </c>
      <c r="T11" s="38">
        <v>0</v>
      </c>
      <c r="U11" s="73"/>
      <c r="V11" s="76"/>
      <c r="W11" s="76"/>
      <c r="X11" s="76"/>
    </row>
    <row r="12" spans="1:24" ht="15" customHeight="1" thickTop="1">
      <c r="A12" s="79" t="s">
        <v>55</v>
      </c>
      <c r="B12" s="6" t="s">
        <v>4</v>
      </c>
      <c r="C12" s="9" t="s">
        <v>40</v>
      </c>
      <c r="D12" s="33">
        <v>19</v>
      </c>
      <c r="E12" s="34">
        <v>17</v>
      </c>
      <c r="F12" s="25">
        <v>93</v>
      </c>
      <c r="G12" s="6">
        <v>82</v>
      </c>
      <c r="H12" s="6">
        <v>100</v>
      </c>
      <c r="I12" s="6">
        <v>88</v>
      </c>
      <c r="J12" s="6">
        <v>92</v>
      </c>
      <c r="K12" s="6">
        <v>100</v>
      </c>
      <c r="L12" s="6">
        <v>100</v>
      </c>
      <c r="M12" s="6">
        <v>100</v>
      </c>
      <c r="N12" s="6">
        <v>17</v>
      </c>
      <c r="O12" s="6">
        <v>35</v>
      </c>
      <c r="P12" s="6">
        <v>0</v>
      </c>
      <c r="Q12" s="33">
        <v>1</v>
      </c>
      <c r="R12" s="6">
        <v>8</v>
      </c>
      <c r="S12" s="6">
        <v>8</v>
      </c>
      <c r="T12" s="34">
        <v>0</v>
      </c>
      <c r="U12" s="71">
        <f>SUM(Q12:Q13)/SUM($E12:$E13)*100</f>
        <v>8.571428571428571</v>
      </c>
      <c r="V12" s="74">
        <f>SUM(R12:R13)/SUM($E12:$E13)*100</f>
        <v>57.14285714285714</v>
      </c>
      <c r="W12" s="74">
        <f>SUM(S12:S13)/SUM($E12:$E13)*100</f>
        <v>34.285714285714285</v>
      </c>
      <c r="X12" s="74">
        <f>SUM(T12:T13)/SUM($E12:$E13)*100</f>
        <v>0</v>
      </c>
    </row>
    <row r="13" spans="1:24" ht="13.5" thickBot="1">
      <c r="A13" s="95"/>
      <c r="B13" s="4" t="s">
        <v>5</v>
      </c>
      <c r="C13" s="10" t="s">
        <v>40</v>
      </c>
      <c r="D13" s="31">
        <v>21</v>
      </c>
      <c r="E13" s="32">
        <v>18</v>
      </c>
      <c r="F13" s="20">
        <v>100</v>
      </c>
      <c r="G13" s="4">
        <v>77</v>
      </c>
      <c r="H13" s="4">
        <v>94</v>
      </c>
      <c r="I13" s="4">
        <v>88</v>
      </c>
      <c r="J13" s="4">
        <v>88</v>
      </c>
      <c r="K13" s="4">
        <v>94</v>
      </c>
      <c r="L13" s="4">
        <v>83</v>
      </c>
      <c r="M13" s="4">
        <v>76</v>
      </c>
      <c r="N13" s="4">
        <v>11</v>
      </c>
      <c r="O13" s="4">
        <v>27</v>
      </c>
      <c r="P13" s="4">
        <v>5</v>
      </c>
      <c r="Q13" s="31">
        <v>2</v>
      </c>
      <c r="R13" s="4">
        <v>12</v>
      </c>
      <c r="S13" s="4">
        <v>4</v>
      </c>
      <c r="T13" s="32">
        <v>0</v>
      </c>
      <c r="U13" s="73"/>
      <c r="V13" s="76"/>
      <c r="W13" s="76"/>
      <c r="X13" s="76"/>
    </row>
    <row r="14" spans="1:24" ht="15" customHeight="1" thickBot="1" thickTop="1">
      <c r="A14" s="49" t="s">
        <v>56</v>
      </c>
      <c r="B14" s="6" t="s">
        <v>4</v>
      </c>
      <c r="C14" s="15" t="s">
        <v>41</v>
      </c>
      <c r="D14" s="39">
        <v>23</v>
      </c>
      <c r="E14" s="40">
        <v>22</v>
      </c>
      <c r="F14" s="18">
        <v>100</v>
      </c>
      <c r="G14" s="7">
        <v>100</v>
      </c>
      <c r="H14" s="7">
        <v>73</v>
      </c>
      <c r="I14" s="7">
        <v>90</v>
      </c>
      <c r="J14" s="7">
        <v>77</v>
      </c>
      <c r="K14" s="7">
        <v>73</v>
      </c>
      <c r="L14" s="7">
        <v>86</v>
      </c>
      <c r="M14" s="7">
        <v>90</v>
      </c>
      <c r="N14" s="7">
        <v>54</v>
      </c>
      <c r="O14" s="7">
        <v>77</v>
      </c>
      <c r="P14" s="7">
        <v>13</v>
      </c>
      <c r="Q14" s="39">
        <v>2</v>
      </c>
      <c r="R14" s="7">
        <v>7</v>
      </c>
      <c r="S14" s="7">
        <v>10</v>
      </c>
      <c r="T14" s="40">
        <v>3</v>
      </c>
      <c r="U14" s="46">
        <f aca="true" t="shared" si="0" ref="U14:X19">SUM(Q14:Q14)/SUM($E14:$E14)*100</f>
        <v>9.090909090909092</v>
      </c>
      <c r="V14" s="47">
        <f t="shared" si="0"/>
        <v>31.818181818181817</v>
      </c>
      <c r="W14" s="47">
        <f t="shared" si="0"/>
        <v>45.45454545454545</v>
      </c>
      <c r="X14" s="47">
        <f t="shared" si="0"/>
        <v>13.636363636363635</v>
      </c>
    </row>
    <row r="15" spans="1:24" ht="14.25" thickBot="1" thickTop="1">
      <c r="A15" s="49" t="s">
        <v>67</v>
      </c>
      <c r="B15" s="6" t="s">
        <v>4</v>
      </c>
      <c r="C15" s="12" t="s">
        <v>42</v>
      </c>
      <c r="D15" s="41">
        <v>16</v>
      </c>
      <c r="E15" s="42">
        <v>16</v>
      </c>
      <c r="F15" s="28">
        <v>94</v>
      </c>
      <c r="G15" s="5">
        <v>88</v>
      </c>
      <c r="H15" s="5">
        <v>100</v>
      </c>
      <c r="I15" s="5">
        <v>100</v>
      </c>
      <c r="J15" s="5">
        <v>94</v>
      </c>
      <c r="K15" s="5">
        <v>88</v>
      </c>
      <c r="L15" s="5">
        <v>100</v>
      </c>
      <c r="M15" s="5">
        <v>100</v>
      </c>
      <c r="N15" s="5">
        <v>31</v>
      </c>
      <c r="O15" s="5">
        <v>75</v>
      </c>
      <c r="P15" s="5">
        <v>0</v>
      </c>
      <c r="Q15" s="41">
        <v>1</v>
      </c>
      <c r="R15" s="5">
        <v>5</v>
      </c>
      <c r="S15" s="5">
        <v>10</v>
      </c>
      <c r="T15" s="42">
        <v>0</v>
      </c>
      <c r="U15" s="50">
        <f t="shared" si="0"/>
        <v>6.25</v>
      </c>
      <c r="V15" s="48">
        <f t="shared" si="0"/>
        <v>31.25</v>
      </c>
      <c r="W15" s="48">
        <f t="shared" si="0"/>
        <v>62.5</v>
      </c>
      <c r="X15" s="48">
        <f t="shared" si="0"/>
        <v>0</v>
      </c>
    </row>
    <row r="16" spans="1:24" ht="15" customHeight="1" thickBot="1" thickTop="1">
      <c r="A16" s="49" t="s">
        <v>66</v>
      </c>
      <c r="B16" s="6" t="s">
        <v>4</v>
      </c>
      <c r="C16" s="24" t="s">
        <v>43</v>
      </c>
      <c r="D16" s="33">
        <v>13</v>
      </c>
      <c r="E16" s="34">
        <v>13</v>
      </c>
      <c r="F16" s="25">
        <v>100</v>
      </c>
      <c r="G16" s="6">
        <v>100</v>
      </c>
      <c r="H16" s="6">
        <v>92</v>
      </c>
      <c r="I16" s="6">
        <v>92</v>
      </c>
      <c r="J16" s="6">
        <v>61</v>
      </c>
      <c r="K16" s="6">
        <v>69</v>
      </c>
      <c r="L16" s="6">
        <v>92</v>
      </c>
      <c r="M16" s="6">
        <v>76</v>
      </c>
      <c r="N16" s="6">
        <v>61</v>
      </c>
      <c r="O16" s="6">
        <v>76</v>
      </c>
      <c r="P16" s="6">
        <v>4</v>
      </c>
      <c r="Q16" s="33">
        <v>1</v>
      </c>
      <c r="R16" s="6">
        <v>7</v>
      </c>
      <c r="S16" s="6">
        <v>4</v>
      </c>
      <c r="T16" s="34">
        <v>1</v>
      </c>
      <c r="U16" s="46">
        <f t="shared" si="0"/>
        <v>7.6923076923076925</v>
      </c>
      <c r="V16" s="47">
        <f t="shared" si="0"/>
        <v>53.84615384615385</v>
      </c>
      <c r="W16" s="47">
        <f t="shared" si="0"/>
        <v>30.76923076923077</v>
      </c>
      <c r="X16" s="47">
        <f t="shared" si="0"/>
        <v>7.6923076923076925</v>
      </c>
    </row>
    <row r="17" spans="1:24" ht="15" customHeight="1" thickBot="1" thickTop="1">
      <c r="A17" s="49" t="s">
        <v>65</v>
      </c>
      <c r="B17" s="6" t="s">
        <v>4</v>
      </c>
      <c r="C17" s="9" t="s">
        <v>44</v>
      </c>
      <c r="D17" s="33">
        <v>21</v>
      </c>
      <c r="E17" s="34">
        <v>20</v>
      </c>
      <c r="F17" s="25">
        <v>95</v>
      </c>
      <c r="G17" s="6">
        <v>85</v>
      </c>
      <c r="H17" s="6">
        <v>100</v>
      </c>
      <c r="I17" s="6">
        <v>90</v>
      </c>
      <c r="J17" s="6">
        <v>75</v>
      </c>
      <c r="K17" s="6">
        <v>85</v>
      </c>
      <c r="L17" s="6">
        <v>100</v>
      </c>
      <c r="M17" s="6">
        <v>95</v>
      </c>
      <c r="N17" s="6">
        <v>50</v>
      </c>
      <c r="O17" s="6">
        <v>45</v>
      </c>
      <c r="P17" s="6">
        <v>7</v>
      </c>
      <c r="Q17" s="33">
        <v>2</v>
      </c>
      <c r="R17" s="6">
        <v>6</v>
      </c>
      <c r="S17" s="6">
        <v>12</v>
      </c>
      <c r="T17" s="34">
        <v>0</v>
      </c>
      <c r="U17" s="46">
        <f t="shared" si="0"/>
        <v>10</v>
      </c>
      <c r="V17" s="47">
        <f t="shared" si="0"/>
        <v>30</v>
      </c>
      <c r="W17" s="47">
        <f t="shared" si="0"/>
        <v>60</v>
      </c>
      <c r="X17" s="47">
        <f t="shared" si="0"/>
        <v>0</v>
      </c>
    </row>
    <row r="18" spans="1:24" ht="15" customHeight="1" thickBot="1" thickTop="1">
      <c r="A18" s="49" t="s">
        <v>59</v>
      </c>
      <c r="B18" s="6" t="s">
        <v>4</v>
      </c>
      <c r="C18" s="15" t="s">
        <v>45</v>
      </c>
      <c r="D18" s="39">
        <v>22</v>
      </c>
      <c r="E18" s="40">
        <v>22</v>
      </c>
      <c r="F18" s="18">
        <v>95</v>
      </c>
      <c r="G18" s="7">
        <v>100</v>
      </c>
      <c r="H18" s="7">
        <v>86</v>
      </c>
      <c r="I18" s="7">
        <v>77</v>
      </c>
      <c r="J18" s="7">
        <v>86</v>
      </c>
      <c r="K18" s="7">
        <v>86</v>
      </c>
      <c r="L18" s="7">
        <v>90</v>
      </c>
      <c r="M18" s="7">
        <v>90</v>
      </c>
      <c r="N18" s="7">
        <v>50</v>
      </c>
      <c r="O18" s="7">
        <v>50</v>
      </c>
      <c r="P18" s="7">
        <v>5</v>
      </c>
      <c r="Q18" s="39">
        <v>2</v>
      </c>
      <c r="R18" s="7">
        <v>10</v>
      </c>
      <c r="S18" s="7">
        <v>8</v>
      </c>
      <c r="T18" s="40">
        <v>2</v>
      </c>
      <c r="U18" s="46">
        <f t="shared" si="0"/>
        <v>9.090909090909092</v>
      </c>
      <c r="V18" s="47">
        <f t="shared" si="0"/>
        <v>45.45454545454545</v>
      </c>
      <c r="W18" s="47">
        <f t="shared" si="0"/>
        <v>36.36363636363637</v>
      </c>
      <c r="X18" s="47">
        <f t="shared" si="0"/>
        <v>9.090909090909092</v>
      </c>
    </row>
    <row r="19" spans="1:24" ht="15" customHeight="1" thickBot="1" thickTop="1">
      <c r="A19" s="49" t="s">
        <v>64</v>
      </c>
      <c r="B19" s="6" t="s">
        <v>4</v>
      </c>
      <c r="C19" s="15" t="s">
        <v>46</v>
      </c>
      <c r="D19" s="39">
        <v>19</v>
      </c>
      <c r="E19" s="40">
        <v>19</v>
      </c>
      <c r="F19" s="18">
        <v>84</v>
      </c>
      <c r="G19" s="7">
        <v>89</v>
      </c>
      <c r="H19" s="7">
        <v>78</v>
      </c>
      <c r="I19" s="7">
        <v>84</v>
      </c>
      <c r="J19" s="7">
        <v>63</v>
      </c>
      <c r="K19" s="7">
        <v>68</v>
      </c>
      <c r="L19" s="7">
        <v>94</v>
      </c>
      <c r="M19" s="7">
        <v>26</v>
      </c>
      <c r="N19" s="7">
        <v>42</v>
      </c>
      <c r="O19" s="7">
        <v>42</v>
      </c>
      <c r="P19" s="7">
        <v>0</v>
      </c>
      <c r="Q19" s="39">
        <v>2</v>
      </c>
      <c r="R19" s="7">
        <v>13</v>
      </c>
      <c r="S19" s="7">
        <v>4</v>
      </c>
      <c r="T19" s="40">
        <v>0</v>
      </c>
      <c r="U19" s="46">
        <f t="shared" si="0"/>
        <v>10.526315789473683</v>
      </c>
      <c r="V19" s="47">
        <f t="shared" si="0"/>
        <v>68.42105263157895</v>
      </c>
      <c r="W19" s="47">
        <f t="shared" si="0"/>
        <v>21.052631578947366</v>
      </c>
      <c r="X19" s="47">
        <f t="shared" si="0"/>
        <v>0</v>
      </c>
    </row>
    <row r="20" spans="1:24" ht="15" customHeight="1" thickTop="1">
      <c r="A20" s="79" t="s">
        <v>60</v>
      </c>
      <c r="B20" s="6" t="s">
        <v>4</v>
      </c>
      <c r="C20" s="9" t="s">
        <v>47</v>
      </c>
      <c r="D20" s="33">
        <v>23</v>
      </c>
      <c r="E20" s="34">
        <v>23</v>
      </c>
      <c r="F20" s="25">
        <v>96</v>
      </c>
      <c r="G20" s="6">
        <v>96</v>
      </c>
      <c r="H20" s="6">
        <v>100</v>
      </c>
      <c r="I20" s="6">
        <v>96</v>
      </c>
      <c r="J20" s="6">
        <v>83</v>
      </c>
      <c r="K20" s="6">
        <v>91</v>
      </c>
      <c r="L20" s="6">
        <v>91</v>
      </c>
      <c r="M20" s="6">
        <v>87</v>
      </c>
      <c r="N20" s="6">
        <v>67</v>
      </c>
      <c r="O20" s="6">
        <v>67</v>
      </c>
      <c r="P20" s="6">
        <v>0</v>
      </c>
      <c r="Q20" s="33">
        <v>2</v>
      </c>
      <c r="R20" s="6">
        <v>3</v>
      </c>
      <c r="S20" s="6">
        <v>18</v>
      </c>
      <c r="T20" s="34">
        <v>0</v>
      </c>
      <c r="U20" s="71">
        <f>SUM(Q20:Q21)/SUM($E20:$E21)*100</f>
        <v>5</v>
      </c>
      <c r="V20" s="74">
        <f>SUM(R20:R21)/SUM($E20:$E21)*100</f>
        <v>10</v>
      </c>
      <c r="W20" s="74">
        <f>SUM(S20:S21)/SUM($E20:$E21)*100</f>
        <v>70</v>
      </c>
      <c r="X20" s="74">
        <f>SUM(T20:T21)/SUM($E20:$E21)*100</f>
        <v>15</v>
      </c>
    </row>
    <row r="21" spans="1:24" ht="13.5" thickBot="1">
      <c r="A21" s="95"/>
      <c r="B21" s="4" t="s">
        <v>5</v>
      </c>
      <c r="C21" s="10" t="s">
        <v>48</v>
      </c>
      <c r="D21" s="31">
        <v>17</v>
      </c>
      <c r="E21" s="32">
        <v>17</v>
      </c>
      <c r="F21" s="20">
        <v>100</v>
      </c>
      <c r="G21" s="4">
        <v>100</v>
      </c>
      <c r="H21" s="4">
        <v>100</v>
      </c>
      <c r="I21" s="4">
        <v>100</v>
      </c>
      <c r="J21" s="4">
        <v>90</v>
      </c>
      <c r="K21" s="4">
        <v>100</v>
      </c>
      <c r="L21" s="4">
        <v>100</v>
      </c>
      <c r="M21" s="4">
        <v>100</v>
      </c>
      <c r="N21" s="4">
        <v>72</v>
      </c>
      <c r="O21" s="4">
        <v>90</v>
      </c>
      <c r="P21" s="4">
        <v>33</v>
      </c>
      <c r="Q21" s="31">
        <v>0</v>
      </c>
      <c r="R21" s="4">
        <v>1</v>
      </c>
      <c r="S21" s="4">
        <v>10</v>
      </c>
      <c r="T21" s="32">
        <v>6</v>
      </c>
      <c r="U21" s="73"/>
      <c r="V21" s="76"/>
      <c r="W21" s="76"/>
      <c r="X21" s="76"/>
    </row>
    <row r="22" spans="1:24" ht="15" customHeight="1" thickBot="1" thickTop="1">
      <c r="A22" s="49" t="s">
        <v>62</v>
      </c>
      <c r="B22" s="6" t="s">
        <v>4</v>
      </c>
      <c r="C22" s="9" t="s">
        <v>49</v>
      </c>
      <c r="D22" s="33">
        <v>13</v>
      </c>
      <c r="E22" s="34">
        <v>12</v>
      </c>
      <c r="F22" s="25">
        <v>100</v>
      </c>
      <c r="G22" s="6">
        <v>100</v>
      </c>
      <c r="H22" s="6">
        <v>83</v>
      </c>
      <c r="I22" s="6">
        <v>100</v>
      </c>
      <c r="J22" s="6">
        <v>41</v>
      </c>
      <c r="K22" s="6">
        <v>67</v>
      </c>
      <c r="L22" s="6">
        <v>75</v>
      </c>
      <c r="M22" s="6">
        <v>67</v>
      </c>
      <c r="N22" s="6">
        <v>67</v>
      </c>
      <c r="O22" s="6">
        <v>33</v>
      </c>
      <c r="P22" s="6">
        <v>17</v>
      </c>
      <c r="Q22" s="33">
        <v>3</v>
      </c>
      <c r="R22" s="6">
        <v>6</v>
      </c>
      <c r="S22" s="6">
        <v>1</v>
      </c>
      <c r="T22" s="34">
        <v>2</v>
      </c>
      <c r="U22" s="46">
        <f aca="true" t="shared" si="1" ref="U22:X26">SUM(Q22:Q22)/SUM($E22:$E22)*100</f>
        <v>25</v>
      </c>
      <c r="V22" s="47">
        <f t="shared" si="1"/>
        <v>50</v>
      </c>
      <c r="W22" s="47">
        <f t="shared" si="1"/>
        <v>8.333333333333332</v>
      </c>
      <c r="X22" s="47">
        <f t="shared" si="1"/>
        <v>16.666666666666664</v>
      </c>
    </row>
    <row r="23" spans="1:24" ht="15" customHeight="1" thickBot="1" thickTop="1">
      <c r="A23" s="49" t="s">
        <v>61</v>
      </c>
      <c r="B23" s="6" t="s">
        <v>4</v>
      </c>
      <c r="C23" s="15" t="s">
        <v>50</v>
      </c>
      <c r="D23" s="39">
        <v>9</v>
      </c>
      <c r="E23" s="40">
        <v>9</v>
      </c>
      <c r="F23" s="18">
        <v>100</v>
      </c>
      <c r="G23" s="7">
        <v>100</v>
      </c>
      <c r="H23" s="7">
        <v>89</v>
      </c>
      <c r="I23" s="7">
        <v>100</v>
      </c>
      <c r="J23" s="7">
        <v>89</v>
      </c>
      <c r="K23" s="7">
        <v>89</v>
      </c>
      <c r="L23" s="7">
        <v>100</v>
      </c>
      <c r="M23" s="7">
        <v>100</v>
      </c>
      <c r="N23" s="7">
        <v>44</v>
      </c>
      <c r="O23" s="7">
        <v>56</v>
      </c>
      <c r="P23" s="7">
        <v>17</v>
      </c>
      <c r="Q23" s="39">
        <v>0</v>
      </c>
      <c r="R23" s="7">
        <v>3</v>
      </c>
      <c r="S23" s="7">
        <v>5</v>
      </c>
      <c r="T23" s="40">
        <v>1</v>
      </c>
      <c r="U23" s="46">
        <f t="shared" si="1"/>
        <v>0</v>
      </c>
      <c r="V23" s="47">
        <f t="shared" si="1"/>
        <v>33.33333333333333</v>
      </c>
      <c r="W23" s="47">
        <f t="shared" si="1"/>
        <v>55.55555555555556</v>
      </c>
      <c r="X23" s="47">
        <f t="shared" si="1"/>
        <v>11.11111111111111</v>
      </c>
    </row>
    <row r="24" spans="1:24" ht="15" customHeight="1" thickBot="1" thickTop="1">
      <c r="A24" s="49" t="s">
        <v>63</v>
      </c>
      <c r="B24" s="6" t="s">
        <v>4</v>
      </c>
      <c r="C24" s="15" t="s">
        <v>51</v>
      </c>
      <c r="D24" s="39">
        <v>17</v>
      </c>
      <c r="E24" s="40">
        <v>17</v>
      </c>
      <c r="F24" s="18">
        <v>100</v>
      </c>
      <c r="G24" s="7">
        <v>94</v>
      </c>
      <c r="H24" s="7">
        <v>100</v>
      </c>
      <c r="I24" s="7">
        <v>94</v>
      </c>
      <c r="J24" s="7">
        <v>76</v>
      </c>
      <c r="K24" s="7">
        <v>94</v>
      </c>
      <c r="L24" s="7">
        <v>100</v>
      </c>
      <c r="M24" s="7">
        <v>94</v>
      </c>
      <c r="N24" s="7">
        <v>47</v>
      </c>
      <c r="O24" s="7">
        <v>71</v>
      </c>
      <c r="P24" s="7">
        <v>0</v>
      </c>
      <c r="Q24" s="39">
        <v>0</v>
      </c>
      <c r="R24" s="7">
        <v>6</v>
      </c>
      <c r="S24" s="7">
        <v>11</v>
      </c>
      <c r="T24" s="40">
        <v>0</v>
      </c>
      <c r="U24" s="46">
        <f t="shared" si="1"/>
        <v>0</v>
      </c>
      <c r="V24" s="47">
        <f t="shared" si="1"/>
        <v>35.294117647058826</v>
      </c>
      <c r="W24" s="47">
        <f t="shared" si="1"/>
        <v>64.70588235294117</v>
      </c>
      <c r="X24" s="47">
        <f t="shared" si="1"/>
        <v>0</v>
      </c>
    </row>
    <row r="25" spans="1:24" ht="14.25" thickBot="1" thickTop="1">
      <c r="A25" s="49" t="s">
        <v>58</v>
      </c>
      <c r="B25" s="6" t="s">
        <v>4</v>
      </c>
      <c r="C25" s="12" t="s">
        <v>52</v>
      </c>
      <c r="D25" s="41">
        <v>4</v>
      </c>
      <c r="E25" s="42">
        <v>4</v>
      </c>
      <c r="F25" s="28">
        <v>100</v>
      </c>
      <c r="G25" s="5">
        <v>100</v>
      </c>
      <c r="H25" s="5">
        <v>100</v>
      </c>
      <c r="I25" s="5">
        <v>75</v>
      </c>
      <c r="J25" s="5">
        <v>100</v>
      </c>
      <c r="K25" s="5">
        <v>100</v>
      </c>
      <c r="L25" s="5">
        <v>100</v>
      </c>
      <c r="M25" s="5">
        <v>100</v>
      </c>
      <c r="N25" s="5">
        <v>50</v>
      </c>
      <c r="O25" s="5">
        <v>50</v>
      </c>
      <c r="P25" s="5">
        <v>25</v>
      </c>
      <c r="Q25" s="41">
        <v>0</v>
      </c>
      <c r="R25" s="5">
        <v>1</v>
      </c>
      <c r="S25" s="5">
        <v>2</v>
      </c>
      <c r="T25" s="42">
        <v>1</v>
      </c>
      <c r="U25" s="50">
        <f t="shared" si="1"/>
        <v>0</v>
      </c>
      <c r="V25" s="48">
        <f t="shared" si="1"/>
        <v>25</v>
      </c>
      <c r="W25" s="48">
        <f t="shared" si="1"/>
        <v>50</v>
      </c>
      <c r="X25" s="48">
        <f t="shared" si="1"/>
        <v>25</v>
      </c>
    </row>
    <row r="26" spans="1:24" ht="15" customHeight="1" thickBot="1" thickTop="1">
      <c r="A26" s="49" t="s">
        <v>57</v>
      </c>
      <c r="B26" s="6" t="s">
        <v>4</v>
      </c>
      <c r="C26" s="51" t="s">
        <v>53</v>
      </c>
      <c r="D26" s="33">
        <v>5</v>
      </c>
      <c r="E26" s="34">
        <v>4</v>
      </c>
      <c r="F26" s="25">
        <v>100</v>
      </c>
      <c r="G26" s="6">
        <v>100</v>
      </c>
      <c r="H26" s="6">
        <v>100</v>
      </c>
      <c r="I26" s="6">
        <v>100</v>
      </c>
      <c r="J26" s="6">
        <v>100</v>
      </c>
      <c r="K26" s="6">
        <v>100</v>
      </c>
      <c r="L26" s="6">
        <v>100</v>
      </c>
      <c r="M26" s="6">
        <v>100</v>
      </c>
      <c r="N26" s="6">
        <v>50</v>
      </c>
      <c r="O26" s="6">
        <v>100</v>
      </c>
      <c r="P26" s="6">
        <v>0</v>
      </c>
      <c r="Q26" s="33">
        <v>0</v>
      </c>
      <c r="R26" s="6">
        <v>0</v>
      </c>
      <c r="S26" s="6">
        <v>4</v>
      </c>
      <c r="T26" s="34">
        <v>0</v>
      </c>
      <c r="U26" s="50">
        <f t="shared" si="1"/>
        <v>0</v>
      </c>
      <c r="V26" s="48">
        <f t="shared" si="1"/>
        <v>0</v>
      </c>
      <c r="W26" s="48">
        <f t="shared" si="1"/>
        <v>100</v>
      </c>
      <c r="X26" s="48">
        <f t="shared" si="1"/>
        <v>0</v>
      </c>
    </row>
    <row r="27" spans="1:24" ht="15" customHeight="1">
      <c r="A27" s="98" t="s">
        <v>77</v>
      </c>
      <c r="B27" s="60" t="s">
        <v>4</v>
      </c>
      <c r="C27" s="56" t="s">
        <v>74</v>
      </c>
      <c r="D27" s="60">
        <v>14</v>
      </c>
      <c r="E27" s="55">
        <v>14</v>
      </c>
      <c r="F27" s="55">
        <v>71</v>
      </c>
      <c r="G27" s="55">
        <v>71</v>
      </c>
      <c r="H27" s="55">
        <v>57</v>
      </c>
      <c r="I27" s="55">
        <v>36</v>
      </c>
      <c r="J27" s="55">
        <v>64</v>
      </c>
      <c r="K27" s="55">
        <v>57</v>
      </c>
      <c r="L27" s="55">
        <v>57</v>
      </c>
      <c r="M27" s="55">
        <v>57</v>
      </c>
      <c r="N27" s="55">
        <v>7</v>
      </c>
      <c r="O27" s="55">
        <v>14</v>
      </c>
      <c r="P27" s="55">
        <v>0</v>
      </c>
      <c r="Q27" s="55">
        <v>11</v>
      </c>
      <c r="R27" s="55">
        <v>1</v>
      </c>
      <c r="S27" s="55">
        <v>2</v>
      </c>
      <c r="T27" s="61">
        <v>0</v>
      </c>
      <c r="U27" s="64">
        <f>SUM(Q27:Q30)/SUM($E27:$E30)*100</f>
        <v>87.8048780487805</v>
      </c>
      <c r="V27" s="64">
        <f>SUM(R27:R30)/SUM($E27:$E30)*100</f>
        <v>7.317073170731707</v>
      </c>
      <c r="W27" s="64">
        <f>SUM(S27:S30)/SUM($E27:$E30)*100</f>
        <v>4.878048780487805</v>
      </c>
      <c r="X27" s="64">
        <f>SUM(T27:T30)/SUM($E27:$E30)*100</f>
        <v>0</v>
      </c>
    </row>
    <row r="28" spans="1:24" ht="15" customHeight="1">
      <c r="A28" s="99"/>
      <c r="B28" s="29" t="s">
        <v>5</v>
      </c>
      <c r="C28" s="57" t="s">
        <v>74</v>
      </c>
      <c r="D28" s="29">
        <v>15</v>
      </c>
      <c r="E28" s="13">
        <v>9</v>
      </c>
      <c r="F28" s="13">
        <v>78</v>
      </c>
      <c r="G28" s="13">
        <v>44</v>
      </c>
      <c r="H28" s="13">
        <v>11</v>
      </c>
      <c r="I28" s="13">
        <v>33</v>
      </c>
      <c r="J28" s="13">
        <v>89</v>
      </c>
      <c r="K28" s="13">
        <v>22</v>
      </c>
      <c r="L28" s="13">
        <v>56</v>
      </c>
      <c r="M28" s="13">
        <v>44</v>
      </c>
      <c r="N28" s="13">
        <v>0</v>
      </c>
      <c r="O28" s="13">
        <v>0</v>
      </c>
      <c r="P28" s="13">
        <v>0</v>
      </c>
      <c r="Q28" s="13">
        <v>8</v>
      </c>
      <c r="R28" s="13">
        <v>1</v>
      </c>
      <c r="S28" s="13">
        <v>0</v>
      </c>
      <c r="T28" s="30">
        <v>0</v>
      </c>
      <c r="U28" s="65"/>
      <c r="V28" s="65"/>
      <c r="W28" s="65"/>
      <c r="X28" s="65"/>
    </row>
    <row r="29" spans="1:24" ht="15" customHeight="1">
      <c r="A29" s="99"/>
      <c r="B29" s="29" t="s">
        <v>10</v>
      </c>
      <c r="C29" s="57" t="s">
        <v>75</v>
      </c>
      <c r="D29" s="29">
        <v>9</v>
      </c>
      <c r="E29" s="13">
        <v>8</v>
      </c>
      <c r="F29" s="13">
        <v>100</v>
      </c>
      <c r="G29" s="13">
        <v>75</v>
      </c>
      <c r="H29" s="13">
        <v>63</v>
      </c>
      <c r="I29" s="13">
        <v>75</v>
      </c>
      <c r="J29" s="13">
        <v>25</v>
      </c>
      <c r="K29" s="13">
        <v>25</v>
      </c>
      <c r="L29" s="13">
        <v>13</v>
      </c>
      <c r="M29" s="13">
        <v>13</v>
      </c>
      <c r="N29" s="13">
        <v>0</v>
      </c>
      <c r="O29" s="13">
        <v>0</v>
      </c>
      <c r="P29" s="13">
        <v>0</v>
      </c>
      <c r="Q29" s="13">
        <v>8</v>
      </c>
      <c r="R29" s="13">
        <v>0</v>
      </c>
      <c r="S29" s="13">
        <v>0</v>
      </c>
      <c r="T29" s="30">
        <v>0</v>
      </c>
      <c r="U29" s="65"/>
      <c r="V29" s="65"/>
      <c r="W29" s="65"/>
      <c r="X29" s="65"/>
    </row>
    <row r="30" spans="1:24" ht="15" customHeight="1" thickBot="1">
      <c r="A30" s="100"/>
      <c r="B30" s="62" t="s">
        <v>73</v>
      </c>
      <c r="C30" s="59" t="s">
        <v>76</v>
      </c>
      <c r="D30" s="62">
        <v>11</v>
      </c>
      <c r="E30" s="58">
        <v>10</v>
      </c>
      <c r="F30" s="58">
        <v>70</v>
      </c>
      <c r="G30" s="58">
        <v>70</v>
      </c>
      <c r="H30" s="58">
        <v>60</v>
      </c>
      <c r="I30" s="58">
        <v>60</v>
      </c>
      <c r="J30" s="58">
        <v>20</v>
      </c>
      <c r="K30" s="58">
        <v>40</v>
      </c>
      <c r="L30" s="58">
        <v>50</v>
      </c>
      <c r="M30" s="58">
        <v>40</v>
      </c>
      <c r="N30" s="58">
        <v>0</v>
      </c>
      <c r="O30" s="58">
        <v>0</v>
      </c>
      <c r="P30" s="58">
        <v>0</v>
      </c>
      <c r="Q30" s="58">
        <v>9</v>
      </c>
      <c r="R30" s="58">
        <v>1</v>
      </c>
      <c r="S30" s="58">
        <v>0</v>
      </c>
      <c r="T30" s="63">
        <v>0</v>
      </c>
      <c r="U30" s="66"/>
      <c r="V30" s="66"/>
      <c r="W30" s="66"/>
      <c r="X30" s="66"/>
    </row>
    <row r="31" spans="1:24" s="17" customFormat="1" ht="39" customHeight="1" thickBot="1">
      <c r="A31" s="96" t="s">
        <v>3</v>
      </c>
      <c r="B31" s="97"/>
      <c r="C31" s="97"/>
      <c r="D31" s="52">
        <f>SUM(D5:D30)</f>
        <v>463</v>
      </c>
      <c r="E31" s="52">
        <f>SUM(E5:E30)</f>
        <v>438</v>
      </c>
      <c r="F31" s="53">
        <v>80</v>
      </c>
      <c r="G31" s="54">
        <v>75</v>
      </c>
      <c r="H31" s="54">
        <v>70</v>
      </c>
      <c r="I31" s="54">
        <v>75</v>
      </c>
      <c r="J31" s="54">
        <v>68</v>
      </c>
      <c r="K31" s="54">
        <v>68</v>
      </c>
      <c r="L31" s="54">
        <v>80</v>
      </c>
      <c r="M31" s="54">
        <v>65</v>
      </c>
      <c r="N31" s="54">
        <v>45</v>
      </c>
      <c r="O31" s="54">
        <v>20</v>
      </c>
      <c r="P31" s="54">
        <v>10</v>
      </c>
      <c r="Q31" s="52">
        <f>SUM(Q5:Q30)</f>
        <v>83</v>
      </c>
      <c r="R31" s="52">
        <f>SUM(R5:R30)</f>
        <v>151</v>
      </c>
      <c r="S31" s="52">
        <f>SUM(S5:S30)</f>
        <v>171</v>
      </c>
      <c r="T31" s="52">
        <f>SUM(T5:T30)</f>
        <v>33</v>
      </c>
      <c r="U31" s="101" t="s">
        <v>9</v>
      </c>
      <c r="V31" s="101"/>
      <c r="W31" s="101"/>
      <c r="X31" s="102"/>
    </row>
    <row r="32" spans="4:24" ht="14.25" thickBot="1" thickTop="1">
      <c r="D32" s="92" t="s">
        <v>24</v>
      </c>
      <c r="E32" s="93"/>
      <c r="F32" s="45"/>
      <c r="G32" s="43"/>
      <c r="H32" s="43"/>
      <c r="I32" s="43"/>
      <c r="J32" s="43"/>
      <c r="K32" s="43"/>
      <c r="L32" s="43"/>
      <c r="M32" s="43"/>
      <c r="N32" s="43"/>
      <c r="O32" s="43"/>
      <c r="P32" s="44"/>
      <c r="Q32" s="92" t="s">
        <v>24</v>
      </c>
      <c r="R32" s="93"/>
      <c r="S32" s="93"/>
      <c r="T32" s="94"/>
      <c r="U32" s="16" t="s">
        <v>25</v>
      </c>
      <c r="V32" s="16" t="s">
        <v>26</v>
      </c>
      <c r="W32" s="16" t="s">
        <v>27</v>
      </c>
      <c r="X32" s="16" t="s">
        <v>28</v>
      </c>
    </row>
    <row r="33" spans="7:24" ht="13.5" thickBot="1">
      <c r="G33" s="2"/>
      <c r="H33" s="2"/>
      <c r="I33" s="3"/>
      <c r="J33" s="3"/>
      <c r="K33" s="3"/>
      <c r="L33" s="3"/>
      <c r="M33" s="2"/>
      <c r="N33" s="2"/>
      <c r="O33" s="2"/>
      <c r="U33" s="21">
        <f>Q31/$E$31*100</f>
        <v>18.949771689497716</v>
      </c>
      <c r="V33" s="21">
        <f>R31/$E$31*100</f>
        <v>34.47488584474886</v>
      </c>
      <c r="W33" s="21">
        <f>S31/$E$31*100</f>
        <v>39.04109589041096</v>
      </c>
      <c r="X33" s="21">
        <f>T31/$E$31*100</f>
        <v>7.534246575342466</v>
      </c>
    </row>
    <row r="34" spans="7:15" ht="13.5" thickTop="1">
      <c r="G34" s="2"/>
      <c r="H34" s="2"/>
      <c r="I34" s="2"/>
      <c r="J34" s="2"/>
      <c r="K34" s="2"/>
      <c r="L34" s="2"/>
      <c r="M34" s="2"/>
      <c r="N34" s="2"/>
      <c r="O34" s="2"/>
    </row>
    <row r="35" spans="1:16" ht="12.75">
      <c r="A35" s="69" t="s">
        <v>32</v>
      </c>
      <c r="B35" s="69"/>
      <c r="C35" s="69"/>
      <c r="D35" s="91" t="s">
        <v>69</v>
      </c>
      <c r="E35" s="67"/>
      <c r="F35" s="67"/>
      <c r="G35" s="67"/>
      <c r="H35" s="67"/>
      <c r="I35" s="67"/>
      <c r="J35" s="67"/>
      <c r="K35" s="67"/>
      <c r="L35" s="68"/>
      <c r="M35" s="2"/>
      <c r="N35" s="2"/>
      <c r="O35" s="2"/>
      <c r="P35" s="2"/>
    </row>
    <row r="36" spans="1:16" ht="12.75">
      <c r="A36" s="90" t="s">
        <v>33</v>
      </c>
      <c r="B36" s="90"/>
      <c r="C36" s="90"/>
      <c r="D36" s="91" t="s">
        <v>70</v>
      </c>
      <c r="E36" s="67"/>
      <c r="F36" s="67"/>
      <c r="G36" s="67"/>
      <c r="H36" s="67"/>
      <c r="I36" s="67"/>
      <c r="J36" s="67"/>
      <c r="K36" s="67"/>
      <c r="L36" s="68"/>
      <c r="P36" s="2"/>
    </row>
  </sheetData>
  <sheetProtection/>
  <mergeCells count="39">
    <mergeCell ref="X12:X13"/>
    <mergeCell ref="U20:U21"/>
    <mergeCell ref="V20:V21"/>
    <mergeCell ref="W20:W21"/>
    <mergeCell ref="X20:X21"/>
    <mergeCell ref="U9:U11"/>
    <mergeCell ref="V9:V11"/>
    <mergeCell ref="W9:W11"/>
    <mergeCell ref="W12:W13"/>
    <mergeCell ref="U31:X31"/>
    <mergeCell ref="D3:D4"/>
    <mergeCell ref="E3:E4"/>
    <mergeCell ref="A3:A4"/>
    <mergeCell ref="W6:W8"/>
    <mergeCell ref="Q3:T3"/>
    <mergeCell ref="V12:V13"/>
    <mergeCell ref="U12:U13"/>
    <mergeCell ref="X9:X11"/>
    <mergeCell ref="A9:A11"/>
    <mergeCell ref="D32:E32"/>
    <mergeCell ref="Q32:T32"/>
    <mergeCell ref="A12:A13"/>
    <mergeCell ref="A31:C31"/>
    <mergeCell ref="A20:A21"/>
    <mergeCell ref="A27:A30"/>
    <mergeCell ref="A36:C36"/>
    <mergeCell ref="D36:L36"/>
    <mergeCell ref="A35:C35"/>
    <mergeCell ref="D35:L35"/>
    <mergeCell ref="A1:X1"/>
    <mergeCell ref="U6:U8"/>
    <mergeCell ref="V6:V8"/>
    <mergeCell ref="C3:C4"/>
    <mergeCell ref="A6:A8"/>
    <mergeCell ref="U3:X3"/>
    <mergeCell ref="F3:P3"/>
    <mergeCell ref="B3:B4"/>
    <mergeCell ref="A2:X2"/>
    <mergeCell ref="X6:X8"/>
  </mergeCells>
  <printOptions/>
  <pageMargins left="0.1968503937007874" right="0.13" top="0.984251968503937" bottom="0.984251968503937" header="0.5118110236220472" footer="0.5118110236220472"/>
  <pageSetup horizontalDpi="1200" verticalDpi="12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User</cp:lastModifiedBy>
  <cp:lastPrinted>2009-04-15T10:37:37Z</cp:lastPrinted>
  <dcterms:created xsi:type="dcterms:W3CDTF">2005-11-20T19:54:50Z</dcterms:created>
  <dcterms:modified xsi:type="dcterms:W3CDTF">2009-04-15T10:38:04Z</dcterms:modified>
  <cp:category/>
  <cp:version/>
  <cp:contentType/>
  <cp:contentStatus/>
</cp:coreProperties>
</file>