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'Лист1'!$A$1:$P$43</definedName>
  </definedNames>
  <calcPr fullCalcOnLoad="1"/>
</workbook>
</file>

<file path=xl/sharedStrings.xml><?xml version="1.0" encoding="utf-8"?>
<sst xmlns="http://schemas.openxmlformats.org/spreadsheetml/2006/main" count="79" uniqueCount="39">
  <si>
    <t>ОУ</t>
  </si>
  <si>
    <t>Класс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</si>
  <si>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</si>
  <si>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</si>
  <si>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</si>
  <si>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</si>
  <si>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сош№ 5</t>
  </si>
  <si>
    <t>сош№ 2</t>
  </si>
  <si>
    <t>сош№ 3</t>
  </si>
  <si>
    <t>сош№ 4</t>
  </si>
  <si>
    <t>сош№ 6</t>
  </si>
  <si>
    <t>сош№ 7</t>
  </si>
  <si>
    <t>сош№ 8</t>
  </si>
  <si>
    <t>процент полученных
 оценок в школе</t>
  </si>
  <si>
    <t>"2"</t>
  </si>
  <si>
    <t>"3"</t>
  </si>
  <si>
    <t>"4"</t>
  </si>
  <si>
    <t>"5"</t>
  </si>
  <si>
    <t xml:space="preserve">Форма № 1 </t>
  </si>
  <si>
    <t>Итого</t>
  </si>
  <si>
    <t>процент полученных
 оценок в классе</t>
  </si>
  <si>
    <t>СОШ№1</t>
  </si>
  <si>
    <t>сош№ 9</t>
  </si>
  <si>
    <t>сош№ 10</t>
  </si>
  <si>
    <t>сош№ 11</t>
  </si>
  <si>
    <t>сош№ 12</t>
  </si>
  <si>
    <t>сош№ 13</t>
  </si>
  <si>
    <t>сош№ 14</t>
  </si>
  <si>
    <t>сош№ 15</t>
  </si>
  <si>
    <t>сош№ 16</t>
  </si>
  <si>
    <t>сош№ 17</t>
  </si>
  <si>
    <t>сош№ 18</t>
  </si>
  <si>
    <t>оош№ 19</t>
  </si>
  <si>
    <t>оош№ 21</t>
  </si>
  <si>
    <t>6а</t>
  </si>
  <si>
    <t>6б</t>
  </si>
  <si>
    <t>6в</t>
  </si>
  <si>
    <t>6г</t>
  </si>
  <si>
    <t>Результаты проведения годовой контрольной работы по математике
 в 6 классах в Павловском районе 19.05.2009года.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</si>
</sst>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0" borderId="62" xfId="0" applyFill="1" applyBorder="1" applyAlignment="1">
      <alignment horizontal="center" wrapText="1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42" xfId="0" applyFill="1" applyBorder="1" applyAlignment="1">
      <alignment horizontal="center" vertical="justify"/>
    </xf>
    <xf numFmtId="0" fontId="0" fillId="0" borderId="65" xfId="0" applyFill="1" applyBorder="1" applyAlignment="1">
      <alignment horizontal="center" vertical="justify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justify"/>
    </xf>
    <xf numFmtId="0" fontId="0" fillId="33" borderId="40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77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justify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74" zoomScaleNormal="75" zoomScaleSheetLayoutView="74" zoomScalePageLayoutView="0" workbookViewId="0" topLeftCell="A7">
      <selection activeCell="P31" sqref="P31:P32"/>
    </sheetView>
  </sheetViews>
  <sheetFormatPr defaultColWidth="9.00390625" defaultRowHeight="12.75"/>
  <cols>
    <col min="1" max="2" width="10.375" style="1" customWidth="1"/>
    <col min="3" max="4" width="8.75390625" style="1" customWidth="1"/>
    <col min="5" max="8" width="7.125" style="1" customWidth="1"/>
    <col min="9" max="16" width="10.375" style="1" customWidth="1"/>
    <col min="17" max="16384" width="9.125" style="1" customWidth="1"/>
  </cols>
  <sheetData>
    <row r="1" spans="1:16" ht="17.25" customHeight="1" thickBot="1">
      <c r="A1" s="117" t="s">
        <v>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s="9" customFormat="1" ht="57.75" customHeight="1" thickTop="1">
      <c r="A2" s="118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14" customFormat="1" ht="40.5" customHeight="1">
      <c r="A3" s="112" t="s">
        <v>0</v>
      </c>
      <c r="B3" s="114" t="s">
        <v>1</v>
      </c>
      <c r="C3" s="110" t="s">
        <v>2</v>
      </c>
      <c r="D3" s="110" t="s">
        <v>3</v>
      </c>
      <c r="E3" s="107" t="s">
        <v>4</v>
      </c>
      <c r="F3" s="108"/>
      <c r="G3" s="108"/>
      <c r="H3" s="116"/>
      <c r="I3" s="107" t="s">
        <v>20</v>
      </c>
      <c r="J3" s="108"/>
      <c r="K3" s="108"/>
      <c r="L3" s="109"/>
      <c r="M3" s="107" t="s">
        <v>13</v>
      </c>
      <c r="N3" s="108"/>
      <c r="O3" s="108"/>
      <c r="P3" s="109"/>
    </row>
    <row r="4" spans="1:16" s="14" customFormat="1" ht="24.75" customHeight="1" thickBot="1">
      <c r="A4" s="113"/>
      <c r="B4" s="115"/>
      <c r="C4" s="111"/>
      <c r="D4" s="111"/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14</v>
      </c>
      <c r="N4" s="13" t="s">
        <v>15</v>
      </c>
      <c r="O4" s="13" t="s">
        <v>16</v>
      </c>
      <c r="P4" s="13" t="s">
        <v>17</v>
      </c>
    </row>
    <row r="5" spans="1:16" ht="15" customHeight="1" thickTop="1">
      <c r="A5" s="92" t="s">
        <v>21</v>
      </c>
      <c r="B5" s="12" t="s">
        <v>34</v>
      </c>
      <c r="C5" s="16">
        <v>20</v>
      </c>
      <c r="D5" s="17">
        <v>20</v>
      </c>
      <c r="E5" s="16">
        <v>1</v>
      </c>
      <c r="F5" s="34">
        <v>8</v>
      </c>
      <c r="G5" s="34">
        <v>9</v>
      </c>
      <c r="H5" s="17">
        <v>2</v>
      </c>
      <c r="I5" s="40">
        <f>E5*100/$D5</f>
        <v>5</v>
      </c>
      <c r="J5" s="41">
        <f aca="true" t="shared" si="0" ref="J5:L27">F5*100/$D5</f>
        <v>40</v>
      </c>
      <c r="K5" s="41">
        <f t="shared" si="0"/>
        <v>45</v>
      </c>
      <c r="L5" s="42">
        <f t="shared" si="0"/>
        <v>10</v>
      </c>
      <c r="M5" s="105">
        <f>SUM(E5:E6)/SUM($D5:$D6)*100</f>
        <v>5.263157894736842</v>
      </c>
      <c r="N5" s="97">
        <f>SUM(F5:F6)/SUM($D5:$D6)*100</f>
        <v>28.947368421052634</v>
      </c>
      <c r="O5" s="97">
        <f>SUM(G5:G6)/SUM($D5:$D6)*100</f>
        <v>44.73684210526316</v>
      </c>
      <c r="P5" s="97">
        <f>SUM(H5:H6)/SUM($D5:$D6)*100</f>
        <v>21.052631578947366</v>
      </c>
    </row>
    <row r="6" spans="1:16" ht="13.5" thickBot="1">
      <c r="A6" s="121"/>
      <c r="B6" s="8" t="s">
        <v>35</v>
      </c>
      <c r="C6" s="20">
        <v>19</v>
      </c>
      <c r="D6" s="21">
        <v>18</v>
      </c>
      <c r="E6" s="20">
        <v>1</v>
      </c>
      <c r="F6" s="3">
        <v>3</v>
      </c>
      <c r="G6" s="3">
        <v>8</v>
      </c>
      <c r="H6" s="21">
        <v>6</v>
      </c>
      <c r="I6" s="46">
        <f aca="true" t="shared" si="1" ref="I6:I34">E6*100/$D6</f>
        <v>5.555555555555555</v>
      </c>
      <c r="J6" s="47">
        <f t="shared" si="0"/>
        <v>16.666666666666668</v>
      </c>
      <c r="K6" s="47">
        <f t="shared" si="0"/>
        <v>44.44444444444444</v>
      </c>
      <c r="L6" s="48">
        <f t="shared" si="0"/>
        <v>33.333333333333336</v>
      </c>
      <c r="M6" s="106"/>
      <c r="N6" s="99"/>
      <c r="O6" s="99"/>
      <c r="P6" s="99"/>
    </row>
    <row r="7" spans="1:16" ht="15" customHeight="1" thickTop="1">
      <c r="A7" s="92" t="s">
        <v>7</v>
      </c>
      <c r="B7" s="29" t="s">
        <v>34</v>
      </c>
      <c r="C7" s="24">
        <v>24</v>
      </c>
      <c r="D7" s="25">
        <v>21</v>
      </c>
      <c r="E7" s="24">
        <v>3</v>
      </c>
      <c r="F7" s="11">
        <v>9</v>
      </c>
      <c r="G7" s="11">
        <v>6</v>
      </c>
      <c r="H7" s="25">
        <v>3</v>
      </c>
      <c r="I7" s="52">
        <f aca="true" t="shared" si="2" ref="I7:L12">E7*100/$D7</f>
        <v>14.285714285714286</v>
      </c>
      <c r="J7" s="53">
        <f t="shared" si="2"/>
        <v>42.857142857142854</v>
      </c>
      <c r="K7" s="53">
        <f t="shared" si="2"/>
        <v>28.571428571428573</v>
      </c>
      <c r="L7" s="70">
        <f t="shared" si="2"/>
        <v>14.285714285714286</v>
      </c>
      <c r="M7" s="94">
        <f>SUM(E7:E10)/SUM($D7:$D10)*100</f>
        <v>14.117647058823529</v>
      </c>
      <c r="N7" s="97">
        <f>SUM(F7:F10)/SUM($D7:$D10)*100</f>
        <v>31.76470588235294</v>
      </c>
      <c r="O7" s="97">
        <f>SUM(G7:G10)/SUM($D7:$D10)*100</f>
        <v>36.470588235294116</v>
      </c>
      <c r="P7" s="97">
        <f>SUM(H7:H10)/SUM($D7:$D10)*100</f>
        <v>17.647058823529413</v>
      </c>
    </row>
    <row r="8" spans="1:16" ht="15" customHeight="1">
      <c r="A8" s="93"/>
      <c r="B8" s="19" t="s">
        <v>35</v>
      </c>
      <c r="C8" s="24">
        <v>25</v>
      </c>
      <c r="D8" s="25">
        <v>24</v>
      </c>
      <c r="E8" s="24">
        <v>4</v>
      </c>
      <c r="F8" s="11">
        <v>6</v>
      </c>
      <c r="G8" s="11">
        <v>8</v>
      </c>
      <c r="H8" s="25">
        <v>6</v>
      </c>
      <c r="I8" s="52">
        <f t="shared" si="2"/>
        <v>16.666666666666668</v>
      </c>
      <c r="J8" s="52">
        <f t="shared" si="2"/>
        <v>25</v>
      </c>
      <c r="K8" s="52">
        <f t="shared" si="2"/>
        <v>33.333333333333336</v>
      </c>
      <c r="L8" s="71">
        <f t="shared" si="2"/>
        <v>25</v>
      </c>
      <c r="M8" s="95"/>
      <c r="N8" s="98"/>
      <c r="O8" s="98"/>
      <c r="P8" s="98"/>
    </row>
    <row r="9" spans="1:16" ht="15" customHeight="1">
      <c r="A9" s="93"/>
      <c r="B9" s="10" t="s">
        <v>36</v>
      </c>
      <c r="C9" s="18">
        <v>21</v>
      </c>
      <c r="D9" s="19">
        <v>19</v>
      </c>
      <c r="E9" s="18">
        <v>3</v>
      </c>
      <c r="F9" s="10">
        <v>8</v>
      </c>
      <c r="G9" s="10">
        <v>7</v>
      </c>
      <c r="H9" s="19">
        <v>1</v>
      </c>
      <c r="I9" s="43">
        <f t="shared" si="2"/>
        <v>15.789473684210526</v>
      </c>
      <c r="J9" s="44">
        <f t="shared" si="2"/>
        <v>42.10526315789474</v>
      </c>
      <c r="K9" s="44">
        <f t="shared" si="2"/>
        <v>36.8421052631579</v>
      </c>
      <c r="L9" s="72">
        <f t="shared" si="2"/>
        <v>5.2631578947368425</v>
      </c>
      <c r="M9" s="95"/>
      <c r="N9" s="98"/>
      <c r="O9" s="98"/>
      <c r="P9" s="98"/>
    </row>
    <row r="10" spans="1:16" ht="15" customHeight="1" thickBot="1">
      <c r="A10" s="93"/>
      <c r="B10" s="4" t="s">
        <v>37</v>
      </c>
      <c r="C10" s="26">
        <v>23</v>
      </c>
      <c r="D10" s="27">
        <v>21</v>
      </c>
      <c r="E10" s="26">
        <v>2</v>
      </c>
      <c r="F10" s="7">
        <v>4</v>
      </c>
      <c r="G10" s="7">
        <v>10</v>
      </c>
      <c r="H10" s="27">
        <v>5</v>
      </c>
      <c r="I10" s="55">
        <f t="shared" si="2"/>
        <v>9.523809523809524</v>
      </c>
      <c r="J10" s="56">
        <f t="shared" si="2"/>
        <v>19.047619047619047</v>
      </c>
      <c r="K10" s="56">
        <f t="shared" si="2"/>
        <v>47.61904761904762</v>
      </c>
      <c r="L10" s="73">
        <f t="shared" si="2"/>
        <v>23.80952380952381</v>
      </c>
      <c r="M10" s="96"/>
      <c r="N10" s="99"/>
      <c r="O10" s="99"/>
      <c r="P10" s="99"/>
    </row>
    <row r="11" spans="1:16" ht="15" customHeight="1" thickTop="1">
      <c r="A11" s="92" t="s">
        <v>8</v>
      </c>
      <c r="B11" s="29" t="s">
        <v>34</v>
      </c>
      <c r="C11" s="24">
        <v>24</v>
      </c>
      <c r="D11" s="25">
        <v>23</v>
      </c>
      <c r="E11" s="24">
        <v>1</v>
      </c>
      <c r="F11" s="11">
        <v>8</v>
      </c>
      <c r="G11" s="11">
        <v>12</v>
      </c>
      <c r="H11" s="25">
        <v>2</v>
      </c>
      <c r="I11" s="52">
        <f t="shared" si="2"/>
        <v>4.3478260869565215</v>
      </c>
      <c r="J11" s="53">
        <f t="shared" si="2"/>
        <v>34.78260869565217</v>
      </c>
      <c r="K11" s="53">
        <f t="shared" si="2"/>
        <v>52.17391304347826</v>
      </c>
      <c r="L11" s="70">
        <f t="shared" si="2"/>
        <v>8.695652173913043</v>
      </c>
      <c r="M11" s="94">
        <f>SUM(E11:E12)/SUM($D11:$D12)*100</f>
        <v>2.5</v>
      </c>
      <c r="N11" s="97">
        <f>SUM(F11:F12)/SUM($D11:$D12)*100</f>
        <v>35</v>
      </c>
      <c r="O11" s="97">
        <f>SUM(G11:G12)/SUM($D11:$D12)*100</f>
        <v>52.5</v>
      </c>
      <c r="P11" s="97">
        <f>SUM(H11:H12)/SUM($D11:$D12)*100</f>
        <v>10</v>
      </c>
    </row>
    <row r="12" spans="1:16" ht="15" customHeight="1" thickBot="1">
      <c r="A12" s="93"/>
      <c r="B12" s="19" t="s">
        <v>35</v>
      </c>
      <c r="C12" s="24">
        <v>21</v>
      </c>
      <c r="D12" s="25">
        <v>17</v>
      </c>
      <c r="E12" s="24">
        <v>0</v>
      </c>
      <c r="F12" s="11">
        <v>6</v>
      </c>
      <c r="G12" s="11">
        <v>9</v>
      </c>
      <c r="H12" s="25">
        <v>2</v>
      </c>
      <c r="I12" s="52">
        <f t="shared" si="2"/>
        <v>0</v>
      </c>
      <c r="J12" s="52">
        <f t="shared" si="2"/>
        <v>35.294117647058826</v>
      </c>
      <c r="K12" s="52">
        <f t="shared" si="2"/>
        <v>52.94117647058823</v>
      </c>
      <c r="L12" s="71">
        <f t="shared" si="2"/>
        <v>11.764705882352942</v>
      </c>
      <c r="M12" s="95"/>
      <c r="N12" s="98"/>
      <c r="O12" s="98"/>
      <c r="P12" s="98"/>
    </row>
    <row r="13" spans="1:16" ht="15" customHeight="1" thickTop="1">
      <c r="A13" s="92" t="s">
        <v>9</v>
      </c>
      <c r="B13" s="5" t="s">
        <v>34</v>
      </c>
      <c r="C13" s="22">
        <v>23</v>
      </c>
      <c r="D13" s="23">
        <v>22</v>
      </c>
      <c r="E13" s="22">
        <v>0</v>
      </c>
      <c r="F13" s="5">
        <v>9</v>
      </c>
      <c r="G13" s="5">
        <v>8</v>
      </c>
      <c r="H13" s="23">
        <v>5</v>
      </c>
      <c r="I13" s="49">
        <f t="shared" si="1"/>
        <v>0</v>
      </c>
      <c r="J13" s="50">
        <f t="shared" si="0"/>
        <v>40.90909090909091</v>
      </c>
      <c r="K13" s="50">
        <f t="shared" si="0"/>
        <v>36.36363636363637</v>
      </c>
      <c r="L13" s="51">
        <f t="shared" si="0"/>
        <v>22.727272727272727</v>
      </c>
      <c r="M13" s="105">
        <f>SUM(E13:E14)/SUM($D13:$D14)*100</f>
        <v>0</v>
      </c>
      <c r="N13" s="97">
        <f>SUM(F13:F14)/SUM($D13:$D14)*100</f>
        <v>39.473684210526315</v>
      </c>
      <c r="O13" s="97">
        <f>SUM(G13:G14)/SUM($D13:$D14)*100</f>
        <v>36.84210526315789</v>
      </c>
      <c r="P13" s="97">
        <f>SUM(H13:H14)/SUM($D13:$D14)*100</f>
        <v>23.684210526315788</v>
      </c>
    </row>
    <row r="14" spans="1:16" ht="15" customHeight="1" thickBot="1">
      <c r="A14" s="93"/>
      <c r="B14" s="2" t="s">
        <v>35</v>
      </c>
      <c r="C14" s="82">
        <v>17</v>
      </c>
      <c r="D14" s="83">
        <v>16</v>
      </c>
      <c r="E14" s="82">
        <v>0</v>
      </c>
      <c r="F14" s="84">
        <v>6</v>
      </c>
      <c r="G14" s="84">
        <v>6</v>
      </c>
      <c r="H14" s="83">
        <v>4</v>
      </c>
      <c r="I14" s="46">
        <f t="shared" si="1"/>
        <v>0</v>
      </c>
      <c r="J14" s="47">
        <f t="shared" si="0"/>
        <v>37.5</v>
      </c>
      <c r="K14" s="47">
        <f t="shared" si="0"/>
        <v>37.5</v>
      </c>
      <c r="L14" s="48">
        <f t="shared" si="0"/>
        <v>25</v>
      </c>
      <c r="M14" s="106"/>
      <c r="N14" s="99"/>
      <c r="O14" s="99"/>
      <c r="P14" s="99"/>
    </row>
    <row r="15" spans="1:16" ht="15" customHeight="1" thickBot="1" thickTop="1">
      <c r="A15" s="37" t="s">
        <v>6</v>
      </c>
      <c r="B15" s="80" t="s">
        <v>34</v>
      </c>
      <c r="C15" s="85">
        <v>24</v>
      </c>
      <c r="D15" s="85">
        <v>23</v>
      </c>
      <c r="E15" s="85">
        <v>0</v>
      </c>
      <c r="F15" s="85">
        <v>15</v>
      </c>
      <c r="G15" s="85">
        <v>4</v>
      </c>
      <c r="H15" s="85">
        <v>4</v>
      </c>
      <c r="I15" s="86">
        <f>E15*100/$D15</f>
        <v>0</v>
      </c>
      <c r="J15" s="87">
        <f>F15*100/$D15</f>
        <v>65.21739130434783</v>
      </c>
      <c r="K15" s="87">
        <f>G15*100/$D15</f>
        <v>17.391304347826086</v>
      </c>
      <c r="L15" s="88">
        <f>H15*100/$D15</f>
        <v>17.391304347826086</v>
      </c>
      <c r="M15" s="35">
        <f>SUM(E15:E15)/SUM($D15:$D15)*100</f>
        <v>0</v>
      </c>
      <c r="N15" s="36">
        <f>SUM(F15:F15)/SUM($D15:$D15)*100</f>
        <v>65.21739130434783</v>
      </c>
      <c r="O15" s="36">
        <f>SUM(G15:G15)/SUM($D15:$D15)*100</f>
        <v>17.391304347826086</v>
      </c>
      <c r="P15" s="36">
        <f>SUM(H15:H15)/SUM($D15:$D15)*100</f>
        <v>17.391304347826086</v>
      </c>
    </row>
    <row r="16" spans="1:16" ht="15" customHeight="1" thickTop="1">
      <c r="A16" s="92" t="s">
        <v>10</v>
      </c>
      <c r="B16" s="12" t="s">
        <v>34</v>
      </c>
      <c r="C16" s="11">
        <v>21</v>
      </c>
      <c r="D16" s="11">
        <v>20</v>
      </c>
      <c r="E16" s="11">
        <v>0</v>
      </c>
      <c r="F16" s="11">
        <v>6</v>
      </c>
      <c r="G16" s="11">
        <v>7</v>
      </c>
      <c r="H16" s="11">
        <v>7</v>
      </c>
      <c r="I16" s="81">
        <f t="shared" si="1"/>
        <v>0</v>
      </c>
      <c r="J16" s="53">
        <f t="shared" si="0"/>
        <v>30</v>
      </c>
      <c r="K16" s="53">
        <f t="shared" si="0"/>
        <v>35</v>
      </c>
      <c r="L16" s="54">
        <f t="shared" si="0"/>
        <v>35</v>
      </c>
      <c r="M16" s="105">
        <f>SUM(E16:E18)/SUM($D16:$D18)*100</f>
        <v>5.357142857142857</v>
      </c>
      <c r="N16" s="97">
        <f>SUM(F16:F18)/SUM($D16:$D18)*100</f>
        <v>42.857142857142854</v>
      </c>
      <c r="O16" s="97">
        <f>SUM(G16:G18)/SUM($D16:$D18)*100</f>
        <v>35.714285714285715</v>
      </c>
      <c r="P16" s="97">
        <f>SUM(H16:H18)/SUM($D16:$D18)*100</f>
        <v>16.071428571428573</v>
      </c>
    </row>
    <row r="17" spans="1:16" ht="15" customHeight="1">
      <c r="A17" s="93"/>
      <c r="B17" s="10" t="s">
        <v>35</v>
      </c>
      <c r="C17" s="18">
        <v>21</v>
      </c>
      <c r="D17" s="19">
        <v>19</v>
      </c>
      <c r="E17" s="18">
        <v>2</v>
      </c>
      <c r="F17" s="10">
        <v>11</v>
      </c>
      <c r="G17" s="10">
        <v>5</v>
      </c>
      <c r="H17" s="19">
        <v>1</v>
      </c>
      <c r="I17" s="43">
        <f t="shared" si="1"/>
        <v>10.526315789473685</v>
      </c>
      <c r="J17" s="44">
        <f t="shared" si="0"/>
        <v>57.89473684210526</v>
      </c>
      <c r="K17" s="44">
        <f t="shared" si="0"/>
        <v>26.31578947368421</v>
      </c>
      <c r="L17" s="45">
        <f t="shared" si="0"/>
        <v>5.2631578947368425</v>
      </c>
      <c r="M17" s="123"/>
      <c r="N17" s="98"/>
      <c r="O17" s="98"/>
      <c r="P17" s="98"/>
    </row>
    <row r="18" spans="1:16" ht="15" customHeight="1" thickBot="1">
      <c r="A18" s="93"/>
      <c r="B18" s="4" t="s">
        <v>36</v>
      </c>
      <c r="C18" s="26">
        <v>19</v>
      </c>
      <c r="D18" s="27">
        <v>17</v>
      </c>
      <c r="E18" s="26">
        <v>1</v>
      </c>
      <c r="F18" s="7">
        <v>7</v>
      </c>
      <c r="G18" s="7">
        <v>8</v>
      </c>
      <c r="H18" s="27">
        <v>1</v>
      </c>
      <c r="I18" s="55">
        <f t="shared" si="1"/>
        <v>5.882352941176471</v>
      </c>
      <c r="J18" s="56">
        <f t="shared" si="0"/>
        <v>41.1764705882353</v>
      </c>
      <c r="K18" s="56">
        <f t="shared" si="0"/>
        <v>47.05882352941177</v>
      </c>
      <c r="L18" s="57">
        <f t="shared" si="0"/>
        <v>5.882352941176471</v>
      </c>
      <c r="M18" s="106"/>
      <c r="N18" s="99"/>
      <c r="O18" s="99"/>
      <c r="P18" s="99"/>
    </row>
    <row r="19" spans="1:16" ht="15" customHeight="1" thickBot="1" thickTop="1">
      <c r="A19" s="37" t="s">
        <v>11</v>
      </c>
      <c r="B19" s="74" t="s">
        <v>34</v>
      </c>
      <c r="C19" s="75">
        <v>11</v>
      </c>
      <c r="D19" s="76">
        <v>11</v>
      </c>
      <c r="E19" s="75">
        <v>2</v>
      </c>
      <c r="F19" s="74">
        <v>3</v>
      </c>
      <c r="G19" s="74">
        <v>4</v>
      </c>
      <c r="H19" s="76">
        <v>2</v>
      </c>
      <c r="I19" s="77">
        <f t="shared" si="1"/>
        <v>18.181818181818183</v>
      </c>
      <c r="J19" s="78">
        <f t="shared" si="0"/>
        <v>27.272727272727273</v>
      </c>
      <c r="K19" s="78">
        <f t="shared" si="0"/>
        <v>36.36363636363637</v>
      </c>
      <c r="L19" s="79">
        <f t="shared" si="0"/>
        <v>18.181818181818183</v>
      </c>
      <c r="M19" s="35">
        <f>SUM(E19:E19)/SUM($D19:$D19)*100</f>
        <v>18.181818181818183</v>
      </c>
      <c r="N19" s="36">
        <f>SUM(F19:F19)/SUM($D19:$D19)*100</f>
        <v>27.27272727272727</v>
      </c>
      <c r="O19" s="36">
        <f>SUM(G19:G19)/SUM($D19:$D19)*100</f>
        <v>36.36363636363637</v>
      </c>
      <c r="P19" s="36">
        <f>SUM(H19:H19)/SUM($D19:$D19)*100</f>
        <v>18.181818181818183</v>
      </c>
    </row>
    <row r="20" spans="1:16" ht="15" customHeight="1" thickTop="1">
      <c r="A20" s="92" t="s">
        <v>12</v>
      </c>
      <c r="B20" s="5" t="s">
        <v>34</v>
      </c>
      <c r="C20" s="22">
        <v>14</v>
      </c>
      <c r="D20" s="23">
        <v>14</v>
      </c>
      <c r="E20" s="22">
        <v>5</v>
      </c>
      <c r="F20" s="5">
        <v>3</v>
      </c>
      <c r="G20" s="5">
        <v>6</v>
      </c>
      <c r="H20" s="23">
        <v>0</v>
      </c>
      <c r="I20" s="49">
        <f t="shared" si="1"/>
        <v>35.714285714285715</v>
      </c>
      <c r="J20" s="50">
        <f t="shared" si="0"/>
        <v>21.428571428571427</v>
      </c>
      <c r="K20" s="50">
        <f t="shared" si="0"/>
        <v>42.857142857142854</v>
      </c>
      <c r="L20" s="51">
        <f t="shared" si="0"/>
        <v>0</v>
      </c>
      <c r="M20" s="105">
        <f>SUM(E20:E21)/SUM($D20:$D21)*100</f>
        <v>28.57142857142857</v>
      </c>
      <c r="N20" s="97">
        <f>SUM(F20:F21)/SUM($D20:$D21)*100</f>
        <v>14.285714285714285</v>
      </c>
      <c r="O20" s="97">
        <f>SUM(G20:G21)/SUM($D20:$D21)*100</f>
        <v>50</v>
      </c>
      <c r="P20" s="97">
        <f>SUM(H20:H21)/SUM($D20:$D21)*100</f>
        <v>7.142857142857142</v>
      </c>
    </row>
    <row r="21" spans="1:16" ht="13.5" thickBot="1">
      <c r="A21" s="104"/>
      <c r="B21" s="3" t="s">
        <v>35</v>
      </c>
      <c r="C21" s="20">
        <v>15</v>
      </c>
      <c r="D21" s="21">
        <v>14</v>
      </c>
      <c r="E21" s="20">
        <v>3</v>
      </c>
      <c r="F21" s="3">
        <v>1</v>
      </c>
      <c r="G21" s="3">
        <v>8</v>
      </c>
      <c r="H21" s="21">
        <v>2</v>
      </c>
      <c r="I21" s="46">
        <f t="shared" si="1"/>
        <v>21.428571428571427</v>
      </c>
      <c r="J21" s="47">
        <f t="shared" si="0"/>
        <v>7.142857142857143</v>
      </c>
      <c r="K21" s="47">
        <f t="shared" si="0"/>
        <v>57.142857142857146</v>
      </c>
      <c r="L21" s="48">
        <f t="shared" si="0"/>
        <v>14.285714285714286</v>
      </c>
      <c r="M21" s="106"/>
      <c r="N21" s="99"/>
      <c r="O21" s="99"/>
      <c r="P21" s="99"/>
    </row>
    <row r="22" spans="1:16" ht="15" customHeight="1" thickBot="1" thickTop="1">
      <c r="A22" s="37" t="s">
        <v>22</v>
      </c>
      <c r="B22" s="5" t="s">
        <v>34</v>
      </c>
      <c r="C22" s="22">
        <v>19</v>
      </c>
      <c r="D22" s="23">
        <v>19</v>
      </c>
      <c r="E22" s="22">
        <v>5</v>
      </c>
      <c r="F22" s="5">
        <v>6</v>
      </c>
      <c r="G22" s="5">
        <v>5</v>
      </c>
      <c r="H22" s="23">
        <v>3</v>
      </c>
      <c r="I22" s="49">
        <f>E22*100/$D22</f>
        <v>26.31578947368421</v>
      </c>
      <c r="J22" s="50">
        <f>F22*100/$D22</f>
        <v>31.57894736842105</v>
      </c>
      <c r="K22" s="50">
        <f>G22*100/$D22</f>
        <v>26.31578947368421</v>
      </c>
      <c r="L22" s="51">
        <f>H22*100/$D22</f>
        <v>15.789473684210526</v>
      </c>
      <c r="M22" s="35">
        <f>SUM(E22:E22)/SUM($D22:$D22)*100</f>
        <v>26.31578947368421</v>
      </c>
      <c r="N22" s="36">
        <f>SUM(F22:F22)/SUM($D22:$D22)*100</f>
        <v>31.57894736842105</v>
      </c>
      <c r="O22" s="36">
        <f>SUM(G22:G22)/SUM($D22:$D22)*100</f>
        <v>26.31578947368421</v>
      </c>
      <c r="P22" s="36">
        <f>SUM(H22:H22)/SUM($D22:$D22)*100</f>
        <v>15.789473684210526</v>
      </c>
    </row>
    <row r="23" spans="1:16" ht="15" customHeight="1" thickTop="1">
      <c r="A23" s="92" t="s">
        <v>23</v>
      </c>
      <c r="B23" s="5" t="s">
        <v>34</v>
      </c>
      <c r="C23" s="28">
        <v>18</v>
      </c>
      <c r="D23" s="29">
        <v>15</v>
      </c>
      <c r="E23" s="28">
        <v>2</v>
      </c>
      <c r="F23" s="6">
        <v>11</v>
      </c>
      <c r="G23" s="6">
        <v>2</v>
      </c>
      <c r="H23" s="29">
        <v>0</v>
      </c>
      <c r="I23" s="58">
        <f t="shared" si="1"/>
        <v>13.333333333333334</v>
      </c>
      <c r="J23" s="59">
        <f t="shared" si="0"/>
        <v>73.33333333333333</v>
      </c>
      <c r="K23" s="59">
        <f t="shared" si="0"/>
        <v>13.333333333333334</v>
      </c>
      <c r="L23" s="60">
        <f t="shared" si="0"/>
        <v>0</v>
      </c>
      <c r="M23" s="105">
        <f>SUM(E23:E25)/SUM($D23:$D25)*100</f>
        <v>6.666666666666667</v>
      </c>
      <c r="N23" s="97">
        <f>SUM(F23:F25)/SUM($D23:$D25)*100</f>
        <v>40</v>
      </c>
      <c r="O23" s="97">
        <f>SUM(G23:G25)/SUM($D23:$D25)*100</f>
        <v>24.444444444444443</v>
      </c>
      <c r="P23" s="97">
        <f>SUM(H23:H25)/SUM($D23:$D25)*100</f>
        <v>28.888888888888886</v>
      </c>
    </row>
    <row r="24" spans="1:16" ht="15" customHeight="1">
      <c r="A24" s="93"/>
      <c r="B24" s="10" t="s">
        <v>35</v>
      </c>
      <c r="C24" s="18">
        <v>17</v>
      </c>
      <c r="D24" s="19">
        <v>13</v>
      </c>
      <c r="E24" s="18">
        <v>0</v>
      </c>
      <c r="F24" s="10">
        <v>7</v>
      </c>
      <c r="G24" s="10">
        <v>6</v>
      </c>
      <c r="H24" s="19">
        <v>0</v>
      </c>
      <c r="I24" s="43">
        <f t="shared" si="1"/>
        <v>0</v>
      </c>
      <c r="J24" s="44">
        <f>F24*100/$D24</f>
        <v>53.84615384615385</v>
      </c>
      <c r="K24" s="44">
        <f t="shared" si="0"/>
        <v>46.15384615384615</v>
      </c>
      <c r="L24" s="45">
        <f t="shared" si="0"/>
        <v>0</v>
      </c>
      <c r="M24" s="123"/>
      <c r="N24" s="98"/>
      <c r="O24" s="98"/>
      <c r="P24" s="98"/>
    </row>
    <row r="25" spans="1:16" ht="13.5" thickBot="1">
      <c r="A25" s="104"/>
      <c r="B25" s="7" t="s">
        <v>36</v>
      </c>
      <c r="C25" s="20">
        <v>20</v>
      </c>
      <c r="D25" s="21">
        <v>17</v>
      </c>
      <c r="E25" s="20">
        <v>1</v>
      </c>
      <c r="F25" s="3">
        <v>0</v>
      </c>
      <c r="G25" s="3">
        <v>3</v>
      </c>
      <c r="H25" s="21">
        <v>13</v>
      </c>
      <c r="I25" s="46">
        <f t="shared" si="1"/>
        <v>5.882352941176471</v>
      </c>
      <c r="J25" s="47">
        <f t="shared" si="0"/>
        <v>0</v>
      </c>
      <c r="K25" s="47">
        <f t="shared" si="0"/>
        <v>17.647058823529413</v>
      </c>
      <c r="L25" s="48">
        <f t="shared" si="0"/>
        <v>76.47058823529412</v>
      </c>
      <c r="M25" s="106"/>
      <c r="N25" s="99"/>
      <c r="O25" s="99"/>
      <c r="P25" s="99"/>
    </row>
    <row r="26" spans="1:16" ht="13.5" thickTop="1">
      <c r="A26" s="92" t="s">
        <v>24</v>
      </c>
      <c r="B26" s="5" t="s">
        <v>34</v>
      </c>
      <c r="C26" s="30">
        <v>21</v>
      </c>
      <c r="D26" s="31">
        <v>19</v>
      </c>
      <c r="E26" s="30">
        <v>0</v>
      </c>
      <c r="F26" s="4">
        <v>5</v>
      </c>
      <c r="G26" s="4">
        <v>12</v>
      </c>
      <c r="H26" s="31">
        <v>2</v>
      </c>
      <c r="I26" s="61">
        <f t="shared" si="1"/>
        <v>0</v>
      </c>
      <c r="J26" s="62">
        <f t="shared" si="0"/>
        <v>26.31578947368421</v>
      </c>
      <c r="K26" s="62">
        <f t="shared" si="0"/>
        <v>63.1578947368421</v>
      </c>
      <c r="L26" s="63">
        <f t="shared" si="0"/>
        <v>10.526315789473685</v>
      </c>
      <c r="M26" s="122">
        <f>SUM(E26:E28)/SUM($D26:$D28)*100</f>
        <v>3.508771929824561</v>
      </c>
      <c r="N26" s="100">
        <f>SUM(F26:F28)/SUM($D26:$D28)*100</f>
        <v>45.614035087719294</v>
      </c>
      <c r="O26" s="100">
        <f>SUM(G26:G28)/SUM($D26:$D28)*100</f>
        <v>40.35087719298245</v>
      </c>
      <c r="P26" s="100">
        <f>SUM(H26:H28)/SUM($D26:$D28)*100</f>
        <v>10.526315789473683</v>
      </c>
    </row>
    <row r="27" spans="1:16" ht="12.75">
      <c r="A27" s="93"/>
      <c r="B27" s="10" t="s">
        <v>35</v>
      </c>
      <c r="C27" s="10">
        <v>22</v>
      </c>
      <c r="D27" s="10">
        <v>18</v>
      </c>
      <c r="E27" s="10">
        <v>1</v>
      </c>
      <c r="F27" s="10">
        <v>10</v>
      </c>
      <c r="G27" s="10">
        <v>5</v>
      </c>
      <c r="H27" s="10">
        <v>2</v>
      </c>
      <c r="I27" s="44">
        <f t="shared" si="1"/>
        <v>5.555555555555555</v>
      </c>
      <c r="J27" s="44">
        <f t="shared" si="0"/>
        <v>55.55555555555556</v>
      </c>
      <c r="K27" s="44">
        <f t="shared" si="0"/>
        <v>27.77777777777778</v>
      </c>
      <c r="L27" s="45">
        <f t="shared" si="0"/>
        <v>11.11111111111111</v>
      </c>
      <c r="M27" s="123"/>
      <c r="N27" s="98"/>
      <c r="O27" s="98"/>
      <c r="P27" s="98"/>
    </row>
    <row r="28" spans="1:16" ht="15" customHeight="1" thickBot="1">
      <c r="A28" s="121"/>
      <c r="B28" s="3" t="s">
        <v>36</v>
      </c>
      <c r="C28" s="3">
        <v>21</v>
      </c>
      <c r="D28" s="3">
        <v>20</v>
      </c>
      <c r="E28" s="3">
        <v>1</v>
      </c>
      <c r="F28" s="3">
        <v>11</v>
      </c>
      <c r="G28" s="3">
        <v>6</v>
      </c>
      <c r="H28" s="3">
        <v>2</v>
      </c>
      <c r="I28" s="47">
        <f t="shared" si="1"/>
        <v>5</v>
      </c>
      <c r="J28" s="47">
        <f aca="true" t="shared" si="3" ref="J28:L35">F28*100/$D28</f>
        <v>55</v>
      </c>
      <c r="K28" s="47">
        <f t="shared" si="3"/>
        <v>30</v>
      </c>
      <c r="L28" s="48">
        <f t="shared" si="3"/>
        <v>10</v>
      </c>
      <c r="M28" s="124"/>
      <c r="N28" s="101"/>
      <c r="O28" s="101"/>
      <c r="P28" s="101"/>
    </row>
    <row r="29" spans="1:16" ht="15" customHeight="1" thickBot="1" thickTop="1">
      <c r="A29" s="92" t="s">
        <v>25</v>
      </c>
      <c r="B29" s="5" t="s">
        <v>34</v>
      </c>
      <c r="C29" s="22">
        <v>20</v>
      </c>
      <c r="D29" s="23">
        <v>17</v>
      </c>
      <c r="E29" s="22">
        <v>3</v>
      </c>
      <c r="F29" s="5">
        <v>5</v>
      </c>
      <c r="G29" s="5">
        <v>6</v>
      </c>
      <c r="H29" s="23">
        <v>3</v>
      </c>
      <c r="I29" s="49">
        <f t="shared" si="1"/>
        <v>17.647058823529413</v>
      </c>
      <c r="J29" s="50">
        <f t="shared" si="3"/>
        <v>29.41176470588235</v>
      </c>
      <c r="K29" s="50">
        <f t="shared" si="3"/>
        <v>35.294117647058826</v>
      </c>
      <c r="L29" s="51">
        <f t="shared" si="3"/>
        <v>17.647058823529413</v>
      </c>
      <c r="M29" s="105">
        <f>SUM(E29:E30)/SUM($D29:$D30)*100</f>
        <v>19.35483870967742</v>
      </c>
      <c r="N29" s="105">
        <f>SUM(F29:F30)/SUM($D29:$D30)*100</f>
        <v>45.16129032258064</v>
      </c>
      <c r="O29" s="105">
        <f>SUM(G29:G30)/SUM($D29:$D30)*100</f>
        <v>22.58064516129032</v>
      </c>
      <c r="P29" s="105">
        <f>SUM(H29:H30)/SUM($D29:$D30)*100</f>
        <v>12.903225806451612</v>
      </c>
    </row>
    <row r="30" spans="1:16" ht="15" customHeight="1" thickBot="1" thickTop="1">
      <c r="A30" s="104"/>
      <c r="B30" s="5" t="s">
        <v>35</v>
      </c>
      <c r="C30" s="22">
        <v>16</v>
      </c>
      <c r="D30" s="23">
        <v>14</v>
      </c>
      <c r="E30" s="22">
        <v>3</v>
      </c>
      <c r="F30" s="5">
        <v>9</v>
      </c>
      <c r="G30" s="5">
        <v>1</v>
      </c>
      <c r="H30" s="23">
        <v>1</v>
      </c>
      <c r="I30" s="49">
        <f>E30*100/$D30</f>
        <v>21.428571428571427</v>
      </c>
      <c r="J30" s="49">
        <f t="shared" si="3"/>
        <v>64.28571428571429</v>
      </c>
      <c r="K30" s="49">
        <f t="shared" si="3"/>
        <v>7.142857142857143</v>
      </c>
      <c r="L30" s="49">
        <f t="shared" si="3"/>
        <v>7.142857142857143</v>
      </c>
      <c r="M30" s="106"/>
      <c r="N30" s="106"/>
      <c r="O30" s="106"/>
      <c r="P30" s="106"/>
    </row>
    <row r="31" spans="1:16" ht="15" customHeight="1" thickBot="1" thickTop="1">
      <c r="A31" s="92" t="s">
        <v>26</v>
      </c>
      <c r="B31" s="5" t="s">
        <v>34</v>
      </c>
      <c r="C31" s="22">
        <v>13</v>
      </c>
      <c r="D31" s="23">
        <v>13</v>
      </c>
      <c r="E31" s="22">
        <v>0</v>
      </c>
      <c r="F31" s="5">
        <v>7</v>
      </c>
      <c r="G31" s="5">
        <v>6</v>
      </c>
      <c r="H31" s="23">
        <v>0</v>
      </c>
      <c r="I31" s="49">
        <f t="shared" si="1"/>
        <v>0</v>
      </c>
      <c r="J31" s="50">
        <f t="shared" si="3"/>
        <v>53.84615384615385</v>
      </c>
      <c r="K31" s="50">
        <f t="shared" si="3"/>
        <v>46.15384615384615</v>
      </c>
      <c r="L31" s="51">
        <f t="shared" si="3"/>
        <v>0</v>
      </c>
      <c r="M31" s="105">
        <f>SUM(E31:E32)/SUM($D31:$D32)*100</f>
        <v>0</v>
      </c>
      <c r="N31" s="105">
        <f>SUM(F31:F32)/SUM($D31:$D32)*100</f>
        <v>55.55555555555556</v>
      </c>
      <c r="O31" s="105">
        <f>SUM(G31:G32)/SUM($D31:$D32)*100</f>
        <v>37.03703703703704</v>
      </c>
      <c r="P31" s="105">
        <f>SUM(H31:H32)/SUM($D31:$D32)*100</f>
        <v>7.4074074074074066</v>
      </c>
    </row>
    <row r="32" spans="1:16" ht="15" customHeight="1" thickBot="1" thickTop="1">
      <c r="A32" s="104"/>
      <c r="B32" s="80" t="s">
        <v>35</v>
      </c>
      <c r="C32" s="22">
        <v>16</v>
      </c>
      <c r="D32" s="23">
        <v>14</v>
      </c>
      <c r="E32" s="22">
        <v>0</v>
      </c>
      <c r="F32" s="5">
        <v>8</v>
      </c>
      <c r="G32" s="5">
        <v>4</v>
      </c>
      <c r="H32" s="23">
        <v>2</v>
      </c>
      <c r="I32" s="49">
        <f>E32*100/$D32</f>
        <v>0</v>
      </c>
      <c r="J32" s="49">
        <f t="shared" si="3"/>
        <v>57.142857142857146</v>
      </c>
      <c r="K32" s="49">
        <f t="shared" si="3"/>
        <v>28.571428571428573</v>
      </c>
      <c r="L32" s="49">
        <f t="shared" si="3"/>
        <v>14.285714285714286</v>
      </c>
      <c r="M32" s="106"/>
      <c r="N32" s="106"/>
      <c r="O32" s="106"/>
      <c r="P32" s="106"/>
    </row>
    <row r="33" spans="1:16" ht="15" customHeight="1" thickTop="1">
      <c r="A33" s="92" t="s">
        <v>27</v>
      </c>
      <c r="B33" s="29" t="s">
        <v>34</v>
      </c>
      <c r="C33" s="28">
        <v>16</v>
      </c>
      <c r="D33" s="29">
        <v>14</v>
      </c>
      <c r="E33" s="28">
        <v>6</v>
      </c>
      <c r="F33" s="6">
        <v>6</v>
      </c>
      <c r="G33" s="6">
        <v>2</v>
      </c>
      <c r="H33" s="29">
        <v>0</v>
      </c>
      <c r="I33" s="58">
        <f t="shared" si="1"/>
        <v>42.857142857142854</v>
      </c>
      <c r="J33" s="59">
        <f t="shared" si="3"/>
        <v>42.857142857142854</v>
      </c>
      <c r="K33" s="59">
        <f t="shared" si="3"/>
        <v>14.285714285714286</v>
      </c>
      <c r="L33" s="60">
        <f t="shared" si="3"/>
        <v>0</v>
      </c>
      <c r="M33" s="105">
        <f>SUM(E33:E34)/SUM($D33:$D34)*100</f>
        <v>17.647058823529413</v>
      </c>
      <c r="N33" s="97">
        <f>SUM(F33:F34)/SUM($D33:$D34)*100</f>
        <v>32.35294117647059</v>
      </c>
      <c r="O33" s="97">
        <f>SUM(G33:G34)/SUM($D33:$D34)*100</f>
        <v>35.294117647058826</v>
      </c>
      <c r="P33" s="97">
        <f>SUM(H33:H34)/SUM($D33:$D34)*100</f>
        <v>14.705882352941178</v>
      </c>
    </row>
    <row r="34" spans="1:16" ht="13.5" thickBot="1">
      <c r="A34" s="104"/>
      <c r="B34" s="21" t="s">
        <v>35</v>
      </c>
      <c r="C34" s="32">
        <v>20</v>
      </c>
      <c r="D34" s="33">
        <v>20</v>
      </c>
      <c r="E34" s="32">
        <v>0</v>
      </c>
      <c r="F34" s="2">
        <v>5</v>
      </c>
      <c r="G34" s="2">
        <v>10</v>
      </c>
      <c r="H34" s="33">
        <v>5</v>
      </c>
      <c r="I34" s="64">
        <f t="shared" si="1"/>
        <v>0</v>
      </c>
      <c r="J34" s="65">
        <f t="shared" si="3"/>
        <v>25</v>
      </c>
      <c r="K34" s="65">
        <f t="shared" si="3"/>
        <v>50</v>
      </c>
      <c r="L34" s="66">
        <f t="shared" si="3"/>
        <v>25</v>
      </c>
      <c r="M34" s="106"/>
      <c r="N34" s="99"/>
      <c r="O34" s="99"/>
      <c r="P34" s="99"/>
    </row>
    <row r="35" spans="1:16" ht="15" customHeight="1" thickBot="1" thickTop="1">
      <c r="A35" s="37" t="s">
        <v>28</v>
      </c>
      <c r="B35" s="29" t="s">
        <v>34</v>
      </c>
      <c r="C35" s="28">
        <v>20</v>
      </c>
      <c r="D35" s="29">
        <v>19</v>
      </c>
      <c r="E35" s="28">
        <v>1</v>
      </c>
      <c r="F35" s="6">
        <v>8</v>
      </c>
      <c r="G35" s="6">
        <v>8</v>
      </c>
      <c r="H35" s="29">
        <v>2</v>
      </c>
      <c r="I35" s="58">
        <f>E35*100/$D35</f>
        <v>5.2631578947368425</v>
      </c>
      <c r="J35" s="59">
        <f t="shared" si="3"/>
        <v>42.10526315789474</v>
      </c>
      <c r="K35" s="59">
        <f t="shared" si="3"/>
        <v>42.10526315789474</v>
      </c>
      <c r="L35" s="60">
        <f t="shared" si="3"/>
        <v>10.526315789473685</v>
      </c>
      <c r="M35" s="35">
        <f>SUM(E35:E35)/SUM($D35:$D35)*100</f>
        <v>5.263157894736842</v>
      </c>
      <c r="N35" s="36">
        <f>SUM(F35:F35)/SUM($D35:$D35)*100</f>
        <v>42.10526315789473</v>
      </c>
      <c r="O35" s="36">
        <f>SUM(G35:G35)/SUM($D35:$D35)*100</f>
        <v>42.10526315789473</v>
      </c>
      <c r="P35" s="36">
        <f>SUM(H35:H35)/SUM($D35:$D35)*100</f>
        <v>10.526315789473683</v>
      </c>
    </row>
    <row r="36" spans="1:16" ht="15" customHeight="1" thickBot="1" thickTop="1">
      <c r="A36" s="37" t="s">
        <v>29</v>
      </c>
      <c r="B36" s="74" t="s">
        <v>34</v>
      </c>
      <c r="C36" s="75">
        <v>6</v>
      </c>
      <c r="D36" s="76">
        <v>6</v>
      </c>
      <c r="E36" s="75">
        <v>1</v>
      </c>
      <c r="F36" s="74">
        <v>2</v>
      </c>
      <c r="G36" s="74">
        <v>2</v>
      </c>
      <c r="H36" s="76">
        <v>1</v>
      </c>
      <c r="I36" s="77">
        <f aca="true" t="shared" si="4" ref="I36:L40">E36*100/$D36</f>
        <v>16.666666666666668</v>
      </c>
      <c r="J36" s="78">
        <f t="shared" si="4"/>
        <v>33.333333333333336</v>
      </c>
      <c r="K36" s="78">
        <f t="shared" si="4"/>
        <v>33.333333333333336</v>
      </c>
      <c r="L36" s="79">
        <f t="shared" si="4"/>
        <v>16.666666666666668</v>
      </c>
      <c r="M36" s="35">
        <f aca="true" t="shared" si="5" ref="M36:P38">SUM(E36:E36)/SUM($D36:$D36)*100</f>
        <v>16.666666666666664</v>
      </c>
      <c r="N36" s="36">
        <f t="shared" si="5"/>
        <v>33.33333333333333</v>
      </c>
      <c r="O36" s="36">
        <f t="shared" si="5"/>
        <v>33.33333333333333</v>
      </c>
      <c r="P36" s="36">
        <f t="shared" si="5"/>
        <v>16.666666666666664</v>
      </c>
    </row>
    <row r="37" spans="1:16" ht="15" customHeight="1" thickBot="1" thickTop="1">
      <c r="A37" s="37" t="s">
        <v>30</v>
      </c>
      <c r="B37" s="74" t="s">
        <v>34</v>
      </c>
      <c r="C37" s="75">
        <v>9</v>
      </c>
      <c r="D37" s="76">
        <v>8</v>
      </c>
      <c r="E37" s="75">
        <v>4</v>
      </c>
      <c r="F37" s="74">
        <v>1</v>
      </c>
      <c r="G37" s="74">
        <v>2</v>
      </c>
      <c r="H37" s="76">
        <v>1</v>
      </c>
      <c r="I37" s="77">
        <f t="shared" si="4"/>
        <v>50</v>
      </c>
      <c r="J37" s="78">
        <f t="shared" si="4"/>
        <v>12.5</v>
      </c>
      <c r="K37" s="78">
        <f t="shared" si="4"/>
        <v>25</v>
      </c>
      <c r="L37" s="79">
        <f t="shared" si="4"/>
        <v>12.5</v>
      </c>
      <c r="M37" s="35">
        <f t="shared" si="5"/>
        <v>50</v>
      </c>
      <c r="N37" s="36">
        <f t="shared" si="5"/>
        <v>12.5</v>
      </c>
      <c r="O37" s="36">
        <f t="shared" si="5"/>
        <v>25</v>
      </c>
      <c r="P37" s="36">
        <f t="shared" si="5"/>
        <v>12.5</v>
      </c>
    </row>
    <row r="38" spans="1:16" ht="15" customHeight="1" thickBot="1" thickTop="1">
      <c r="A38" s="37" t="s">
        <v>31</v>
      </c>
      <c r="B38" s="74" t="s">
        <v>34</v>
      </c>
      <c r="C38" s="75">
        <v>3</v>
      </c>
      <c r="D38" s="76">
        <v>2</v>
      </c>
      <c r="E38" s="75">
        <v>0</v>
      </c>
      <c r="F38" s="74">
        <v>2</v>
      </c>
      <c r="G38" s="74">
        <v>0</v>
      </c>
      <c r="H38" s="76">
        <v>0</v>
      </c>
      <c r="I38" s="77">
        <f t="shared" si="4"/>
        <v>0</v>
      </c>
      <c r="J38" s="78">
        <f t="shared" si="4"/>
        <v>100</v>
      </c>
      <c r="K38" s="78">
        <f t="shared" si="4"/>
        <v>0</v>
      </c>
      <c r="L38" s="79">
        <f t="shared" si="4"/>
        <v>0</v>
      </c>
      <c r="M38" s="35">
        <f t="shared" si="5"/>
        <v>0</v>
      </c>
      <c r="N38" s="36">
        <f t="shared" si="5"/>
        <v>100</v>
      </c>
      <c r="O38" s="36">
        <f t="shared" si="5"/>
        <v>0</v>
      </c>
      <c r="P38" s="36">
        <f t="shared" si="5"/>
        <v>0</v>
      </c>
    </row>
    <row r="39" spans="1:16" ht="15" customHeight="1" thickBot="1" thickTop="1">
      <c r="A39" s="37" t="s">
        <v>32</v>
      </c>
      <c r="B39" s="29" t="s">
        <v>34</v>
      </c>
      <c r="C39" s="28">
        <v>15</v>
      </c>
      <c r="D39" s="29">
        <v>14</v>
      </c>
      <c r="E39" s="28">
        <v>1</v>
      </c>
      <c r="F39" s="6">
        <v>3</v>
      </c>
      <c r="G39" s="6">
        <v>7</v>
      </c>
      <c r="H39" s="29">
        <v>3</v>
      </c>
      <c r="I39" s="58">
        <f t="shared" si="4"/>
        <v>7.142857142857143</v>
      </c>
      <c r="J39" s="59">
        <f t="shared" si="4"/>
        <v>21.428571428571427</v>
      </c>
      <c r="K39" s="59">
        <f t="shared" si="4"/>
        <v>50</v>
      </c>
      <c r="L39" s="60">
        <f t="shared" si="4"/>
        <v>21.428571428571427</v>
      </c>
      <c r="M39" s="35">
        <f aca="true" t="shared" si="6" ref="M39:P40">SUM(E39:E39)/SUM($D39:$D39)*100</f>
        <v>7.142857142857142</v>
      </c>
      <c r="N39" s="36">
        <f t="shared" si="6"/>
        <v>21.428571428571427</v>
      </c>
      <c r="O39" s="36">
        <f t="shared" si="6"/>
        <v>50</v>
      </c>
      <c r="P39" s="36">
        <f t="shared" si="6"/>
        <v>21.428571428571427</v>
      </c>
    </row>
    <row r="40" spans="1:16" ht="15" customHeight="1" thickBot="1" thickTop="1">
      <c r="A40" s="37" t="s">
        <v>33</v>
      </c>
      <c r="B40" s="29" t="s">
        <v>34</v>
      </c>
      <c r="C40" s="28">
        <v>9</v>
      </c>
      <c r="D40" s="29">
        <v>7</v>
      </c>
      <c r="E40" s="28">
        <v>0</v>
      </c>
      <c r="F40" s="6">
        <v>3</v>
      </c>
      <c r="G40" s="6">
        <v>4</v>
      </c>
      <c r="H40" s="29">
        <v>0</v>
      </c>
      <c r="I40" s="58">
        <f t="shared" si="4"/>
        <v>0</v>
      </c>
      <c r="J40" s="59">
        <f t="shared" si="4"/>
        <v>42.857142857142854</v>
      </c>
      <c r="K40" s="59">
        <f t="shared" si="4"/>
        <v>57.142857142857146</v>
      </c>
      <c r="L40" s="60">
        <f t="shared" si="4"/>
        <v>0</v>
      </c>
      <c r="M40" s="35">
        <f t="shared" si="6"/>
        <v>0</v>
      </c>
      <c r="N40" s="36">
        <f t="shared" si="6"/>
        <v>42.857142857142854</v>
      </c>
      <c r="O40" s="36">
        <f t="shared" si="6"/>
        <v>57.14285714285714</v>
      </c>
      <c r="P40" s="36">
        <f t="shared" si="6"/>
        <v>0</v>
      </c>
    </row>
    <row r="41" spans="1:16" s="14" customFormat="1" ht="39" customHeight="1" thickBot="1" thickTop="1">
      <c r="A41" s="102" t="s">
        <v>19</v>
      </c>
      <c r="B41" s="103"/>
      <c r="C41" s="15">
        <f aca="true" t="shared" si="7" ref="C41:H41">SUM(C5:C40)</f>
        <v>643</v>
      </c>
      <c r="D41" s="15">
        <f t="shared" si="7"/>
        <v>588</v>
      </c>
      <c r="E41" s="15">
        <f t="shared" si="7"/>
        <v>57</v>
      </c>
      <c r="F41" s="15">
        <f t="shared" si="7"/>
        <v>222</v>
      </c>
      <c r="G41" s="15">
        <f t="shared" si="7"/>
        <v>216</v>
      </c>
      <c r="H41" s="15">
        <f t="shared" si="7"/>
        <v>93</v>
      </c>
      <c r="I41" s="67"/>
      <c r="J41" s="68"/>
      <c r="K41" s="68"/>
      <c r="L41" s="69"/>
      <c r="M41" s="15">
        <f>E41*100/$D41</f>
        <v>9.693877551020408</v>
      </c>
      <c r="N41" s="15">
        <f>F41*100/$D41</f>
        <v>37.755102040816325</v>
      </c>
      <c r="O41" s="15">
        <f>G41*100/$D41</f>
        <v>36.734693877551024</v>
      </c>
      <c r="P41" s="15">
        <f>H41*100/$D41</f>
        <v>15.816326530612244</v>
      </c>
    </row>
    <row r="42" spans="3:16" ht="25.5" customHeight="1" thickBot="1" thickTop="1">
      <c r="C42" s="39"/>
      <c r="D42" s="39"/>
      <c r="E42" s="39"/>
      <c r="F42" s="39"/>
      <c r="G42" s="39"/>
      <c r="H42" s="39"/>
      <c r="I42" s="38"/>
      <c r="J42" s="38"/>
      <c r="K42" s="38"/>
      <c r="L42" s="38"/>
      <c r="M42" s="89" t="s">
        <v>5</v>
      </c>
      <c r="N42" s="90"/>
      <c r="O42" s="90"/>
      <c r="P42" s="91"/>
    </row>
  </sheetData>
  <sheetProtection/>
  <mergeCells count="66">
    <mergeCell ref="A23:A25"/>
    <mergeCell ref="M29:M30"/>
    <mergeCell ref="N29:N30"/>
    <mergeCell ref="M16:M18"/>
    <mergeCell ref="N16:N18"/>
    <mergeCell ref="M26:M28"/>
    <mergeCell ref="N26:N28"/>
    <mergeCell ref="M20:M21"/>
    <mergeCell ref="N20:N21"/>
    <mergeCell ref="M23:M25"/>
    <mergeCell ref="N23:N25"/>
    <mergeCell ref="A1:P1"/>
    <mergeCell ref="A2:P2"/>
    <mergeCell ref="A5:A6"/>
    <mergeCell ref="I3:L3"/>
    <mergeCell ref="A11:A12"/>
    <mergeCell ref="M11:M12"/>
    <mergeCell ref="N11:N12"/>
    <mergeCell ref="D3:D4"/>
    <mergeCell ref="A3:A4"/>
    <mergeCell ref="B3:B4"/>
    <mergeCell ref="A16:A18"/>
    <mergeCell ref="A13:A14"/>
    <mergeCell ref="P11:P12"/>
    <mergeCell ref="E3:H3"/>
    <mergeCell ref="C3:C4"/>
    <mergeCell ref="M3:P3"/>
    <mergeCell ref="M5:M6"/>
    <mergeCell ref="M13:M14"/>
    <mergeCell ref="N13:N14"/>
    <mergeCell ref="O13:O14"/>
    <mergeCell ref="P13:P14"/>
    <mergeCell ref="N5:N6"/>
    <mergeCell ref="O11:O12"/>
    <mergeCell ref="O5:O6"/>
    <mergeCell ref="P5:P6"/>
    <mergeCell ref="P33:P34"/>
    <mergeCell ref="O16:O18"/>
    <mergeCell ref="P16:P18"/>
    <mergeCell ref="O20:O21"/>
    <mergeCell ref="P20:P21"/>
    <mergeCell ref="O33:O34"/>
    <mergeCell ref="O29:O30"/>
    <mergeCell ref="P29:P30"/>
    <mergeCell ref="O31:O32"/>
    <mergeCell ref="P31:P32"/>
    <mergeCell ref="O26:O28"/>
    <mergeCell ref="A20:A21"/>
    <mergeCell ref="A33:A34"/>
    <mergeCell ref="M33:M34"/>
    <mergeCell ref="N33:N34"/>
    <mergeCell ref="A31:A32"/>
    <mergeCell ref="M31:M32"/>
    <mergeCell ref="N31:N32"/>
    <mergeCell ref="A29:A30"/>
    <mergeCell ref="A26:A28"/>
    <mergeCell ref="M42:P42"/>
    <mergeCell ref="A7:A10"/>
    <mergeCell ref="M7:M10"/>
    <mergeCell ref="N7:N10"/>
    <mergeCell ref="O7:O10"/>
    <mergeCell ref="P7:P10"/>
    <mergeCell ref="P26:P28"/>
    <mergeCell ref="O23:O25"/>
    <mergeCell ref="P23:P25"/>
    <mergeCell ref="A41:B41"/>
  </mergeCells>
  <printOptions/>
  <pageMargins left="0.1968503937007874" right="0.11811023622047245" top="0.41" bottom="0.38" header="0.32" footer="0.28"/>
  <pageSetup horizontalDpi="1200" verticalDpi="1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2008-05-08T13:01:57Z</cp:lastPrinted>
  <dcterms:created xsi:type="dcterms:W3CDTF">2005-11-20T19:54:50Z</dcterms:created>
  <dcterms:modified xsi:type="dcterms:W3CDTF">2009-05-22T09:35:11Z</dcterms:modified>
  <cp:category/>
  <cp:version/>
  <cp:contentType/>
  <cp:contentStatus/>
</cp:coreProperties>
</file>