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'Лист1'!$A$1:$P$45</definedName>
  </definedNames>
  <calcPr fullCalcOnLoad="1"/>
</workbook>
</file>

<file path=xl/sharedStrings.xml><?xml version="1.0" encoding="utf-8"?>
<sst xmlns="http://schemas.openxmlformats.org/spreadsheetml/2006/main" count="82" uniqueCount="41">
  <si>
    <t>ОУ</t>
  </si>
  <si>
    <t>Класс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</si>
  <si>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</si>
  <si>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</si>
  <si>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</si>
  <si>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</si>
  <si>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сош№ 5</t>
  </si>
  <si>
    <t>сош№ 2</t>
  </si>
  <si>
    <t>сош№ 3</t>
  </si>
  <si>
    <t>сош№ 4</t>
  </si>
  <si>
    <t>сош№ 6</t>
  </si>
  <si>
    <t>сош№ 7</t>
  </si>
  <si>
    <t>сош№ 8</t>
  </si>
  <si>
    <t>процент полученных
 оценок в школе</t>
  </si>
  <si>
    <t>"2"</t>
  </si>
  <si>
    <t>"3"</t>
  </si>
  <si>
    <t>"4"</t>
  </si>
  <si>
    <t>"5"</t>
  </si>
  <si>
    <t xml:space="preserve">Форма № 1 </t>
  </si>
  <si>
    <t>Итого</t>
  </si>
  <si>
    <t>процент полученных
 оценок в классе</t>
  </si>
  <si>
    <t>СОШ№1</t>
  </si>
  <si>
    <t>сош№ 9</t>
  </si>
  <si>
    <t>сош№ 10</t>
  </si>
  <si>
    <t>сош№ 11</t>
  </si>
  <si>
    <t>сош№ 12</t>
  </si>
  <si>
    <t>сош№ 13</t>
  </si>
  <si>
    <t>сош№ 14</t>
  </si>
  <si>
    <t>сош№ 15</t>
  </si>
  <si>
    <t>сош№ 16</t>
  </si>
  <si>
    <t>сош№ 17</t>
  </si>
  <si>
    <t>сош№ 18</t>
  </si>
  <si>
    <t>оош№ 19</t>
  </si>
  <si>
    <t>оош№ 21</t>
  </si>
  <si>
    <t>8а</t>
  </si>
  <si>
    <t>8б</t>
  </si>
  <si>
    <t>8в</t>
  </si>
  <si>
    <t>8м</t>
  </si>
  <si>
    <t>,</t>
  </si>
  <si>
    <t>8г</t>
  </si>
  <si>
    <t>Результаты проведения годовой контрольной работы по алгебре
 в 8 классах в Павловском районе 20.05.2009года.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</si>
</sst>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Fill="1" applyBorder="1" applyAlignment="1">
      <alignment horizontal="center" vertical="justify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3" xfId="0" applyFill="1" applyBorder="1" applyAlignment="1">
      <alignment horizontal="center" vertical="justify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justify"/>
    </xf>
    <xf numFmtId="0" fontId="0" fillId="0" borderId="58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9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/>
    </xf>
    <xf numFmtId="0" fontId="0" fillId="33" borderId="51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justify"/>
    </xf>
    <xf numFmtId="0" fontId="0" fillId="0" borderId="61" xfId="0" applyFill="1" applyBorder="1" applyAlignment="1">
      <alignment horizontal="center" vertical="justify"/>
    </xf>
    <xf numFmtId="0" fontId="0" fillId="0" borderId="43" xfId="0" applyFill="1" applyBorder="1" applyAlignment="1">
      <alignment horizontal="center" vertical="justify"/>
    </xf>
    <xf numFmtId="0" fontId="0" fillId="33" borderId="3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justify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wrapText="1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4" zoomScaleNormal="75" zoomScaleSheetLayoutView="74" zoomScalePageLayoutView="0" workbookViewId="0" topLeftCell="A16">
      <selection activeCell="P29" sqref="P29:P31"/>
    </sheetView>
  </sheetViews>
  <sheetFormatPr defaultColWidth="9.00390625" defaultRowHeight="12.75"/>
  <cols>
    <col min="1" max="2" width="10.375" style="1" customWidth="1"/>
    <col min="3" max="4" width="8.75390625" style="1" customWidth="1"/>
    <col min="5" max="8" width="7.125" style="1" customWidth="1"/>
    <col min="9" max="16" width="10.375" style="1" customWidth="1"/>
    <col min="17" max="16384" width="9.125" style="1" customWidth="1"/>
  </cols>
  <sheetData>
    <row r="1" spans="1:16" ht="17.25" customHeight="1" thickBot="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5" customFormat="1" ht="57.75" customHeight="1" thickTop="1">
      <c r="A2" s="112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s="9" customFormat="1" ht="40.5" customHeight="1">
      <c r="A3" s="102" t="s">
        <v>0</v>
      </c>
      <c r="B3" s="104" t="s">
        <v>1</v>
      </c>
      <c r="C3" s="109" t="s">
        <v>2</v>
      </c>
      <c r="D3" s="109" t="s">
        <v>3</v>
      </c>
      <c r="E3" s="106" t="s">
        <v>4</v>
      </c>
      <c r="F3" s="107"/>
      <c r="G3" s="107"/>
      <c r="H3" s="108"/>
      <c r="I3" s="106" t="s">
        <v>20</v>
      </c>
      <c r="J3" s="107"/>
      <c r="K3" s="107"/>
      <c r="L3" s="111"/>
      <c r="M3" s="106" t="s">
        <v>13</v>
      </c>
      <c r="N3" s="107"/>
      <c r="O3" s="107"/>
      <c r="P3" s="111"/>
    </row>
    <row r="4" spans="1:16" s="9" customFormat="1" ht="24.75" customHeight="1" thickBot="1">
      <c r="A4" s="103"/>
      <c r="B4" s="105"/>
      <c r="C4" s="110"/>
      <c r="D4" s="110"/>
      <c r="E4" s="8" t="s">
        <v>14</v>
      </c>
      <c r="F4" s="8" t="s">
        <v>15</v>
      </c>
      <c r="G4" s="8" t="s">
        <v>16</v>
      </c>
      <c r="H4" s="8" t="s">
        <v>17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ht="15" customHeight="1" thickBot="1" thickTop="1">
      <c r="A5" s="95" t="s">
        <v>21</v>
      </c>
      <c r="B5" s="20" t="s">
        <v>34</v>
      </c>
      <c r="C5" s="11">
        <v>21</v>
      </c>
      <c r="D5" s="12">
        <v>19</v>
      </c>
      <c r="E5" s="11">
        <v>1</v>
      </c>
      <c r="F5" s="23">
        <v>14</v>
      </c>
      <c r="G5" s="23">
        <v>4</v>
      </c>
      <c r="H5" s="12">
        <v>0</v>
      </c>
      <c r="I5" s="29">
        <f aca="true" t="shared" si="0" ref="I5:L6">E5*100/$D5</f>
        <v>5.2631578947368425</v>
      </c>
      <c r="J5" s="30">
        <f t="shared" si="0"/>
        <v>73.6842105263158</v>
      </c>
      <c r="K5" s="30">
        <f t="shared" si="0"/>
        <v>21.05263157894737</v>
      </c>
      <c r="L5" s="31">
        <f t="shared" si="0"/>
        <v>0</v>
      </c>
      <c r="M5" s="115">
        <f>SUM(E5:E6)/SUM($D5:$D6)*100</f>
        <v>14.285714285714285</v>
      </c>
      <c r="N5" s="98">
        <f>SUM(F5:F6)/SUM($D5:$D6)*100</f>
        <v>68.57142857142857</v>
      </c>
      <c r="O5" s="98">
        <f>SUM(G5:G6)/SUM($D5:$D6)*100</f>
        <v>17.142857142857142</v>
      </c>
      <c r="P5" s="98">
        <f>SUM(H5:H6)/SUM($D5:$D6)*100</f>
        <v>0</v>
      </c>
    </row>
    <row r="6" spans="1:16" ht="15" customHeight="1" thickBot="1">
      <c r="A6" s="96"/>
      <c r="B6" s="51" t="s">
        <v>35</v>
      </c>
      <c r="C6" s="50">
        <v>23</v>
      </c>
      <c r="D6" s="51">
        <v>16</v>
      </c>
      <c r="E6" s="50">
        <v>4</v>
      </c>
      <c r="F6" s="52">
        <v>10</v>
      </c>
      <c r="G6" s="52">
        <v>2</v>
      </c>
      <c r="H6" s="51">
        <v>0</v>
      </c>
      <c r="I6" s="53">
        <f t="shared" si="0"/>
        <v>25</v>
      </c>
      <c r="J6" s="53">
        <f t="shared" si="0"/>
        <v>62.5</v>
      </c>
      <c r="K6" s="53">
        <f t="shared" si="0"/>
        <v>12.5</v>
      </c>
      <c r="L6" s="53">
        <f t="shared" si="0"/>
        <v>0</v>
      </c>
      <c r="M6" s="116"/>
      <c r="N6" s="87"/>
      <c r="O6" s="87"/>
      <c r="P6" s="87"/>
    </row>
    <row r="7" spans="1:16" ht="15" customHeight="1">
      <c r="A7" s="97" t="s">
        <v>7</v>
      </c>
      <c r="B7" s="12" t="s">
        <v>34</v>
      </c>
      <c r="C7" s="11">
        <v>26</v>
      </c>
      <c r="D7" s="12">
        <v>24</v>
      </c>
      <c r="E7" s="11">
        <v>0</v>
      </c>
      <c r="F7" s="23">
        <v>10</v>
      </c>
      <c r="G7" s="23">
        <v>11</v>
      </c>
      <c r="H7" s="12">
        <v>3</v>
      </c>
      <c r="I7" s="29">
        <f aca="true" t="shared" si="1" ref="I7:L13">E7*100/$D7</f>
        <v>0</v>
      </c>
      <c r="J7" s="30">
        <f t="shared" si="1"/>
        <v>41.666666666666664</v>
      </c>
      <c r="K7" s="30">
        <f t="shared" si="1"/>
        <v>45.833333333333336</v>
      </c>
      <c r="L7" s="55">
        <f t="shared" si="1"/>
        <v>12.5</v>
      </c>
      <c r="M7" s="100">
        <f>SUM(E7:E10)/SUM($D7:$D10)*100</f>
        <v>8.045977011494253</v>
      </c>
      <c r="N7" s="89">
        <f>SUM(F7:F10)/SUM($D7:$D10)*100</f>
        <v>42.5287356321839</v>
      </c>
      <c r="O7" s="89">
        <f>SUM(G7:G10)/SUM($D7:$D10)*100</f>
        <v>34.48275862068966</v>
      </c>
      <c r="P7" s="89">
        <f>SUM(H7:H10)/SUM($D7:$D10)*100</f>
        <v>14.942528735632186</v>
      </c>
    </row>
    <row r="8" spans="1:16" ht="15" customHeight="1">
      <c r="A8" s="99"/>
      <c r="B8" s="14" t="s">
        <v>35</v>
      </c>
      <c r="C8" s="15">
        <v>21</v>
      </c>
      <c r="D8" s="16">
        <v>18</v>
      </c>
      <c r="E8" s="15">
        <v>4</v>
      </c>
      <c r="F8" s="7">
        <v>10</v>
      </c>
      <c r="G8" s="7">
        <v>2</v>
      </c>
      <c r="H8" s="16">
        <v>2</v>
      </c>
      <c r="I8" s="35">
        <f t="shared" si="1"/>
        <v>22.22222222222222</v>
      </c>
      <c r="J8" s="35">
        <f t="shared" si="1"/>
        <v>55.55555555555556</v>
      </c>
      <c r="K8" s="35">
        <f t="shared" si="1"/>
        <v>11.11111111111111</v>
      </c>
      <c r="L8" s="47">
        <f t="shared" si="1"/>
        <v>11.11111111111111</v>
      </c>
      <c r="M8" s="88"/>
      <c r="N8" s="86"/>
      <c r="O8" s="86"/>
      <c r="P8" s="86"/>
    </row>
    <row r="9" spans="1:16" ht="15" customHeight="1">
      <c r="A9" s="99"/>
      <c r="B9" s="6" t="s">
        <v>36</v>
      </c>
      <c r="C9" s="13">
        <v>27</v>
      </c>
      <c r="D9" s="14">
        <v>24</v>
      </c>
      <c r="E9" s="13">
        <v>1</v>
      </c>
      <c r="F9" s="6">
        <v>7</v>
      </c>
      <c r="G9" s="6">
        <v>12</v>
      </c>
      <c r="H9" s="14">
        <v>4</v>
      </c>
      <c r="I9" s="32">
        <f t="shared" si="1"/>
        <v>4.166666666666667</v>
      </c>
      <c r="J9" s="33">
        <f t="shared" si="1"/>
        <v>29.166666666666668</v>
      </c>
      <c r="K9" s="33">
        <f t="shared" si="1"/>
        <v>50</v>
      </c>
      <c r="L9" s="48">
        <f t="shared" si="1"/>
        <v>16.666666666666668</v>
      </c>
      <c r="M9" s="88"/>
      <c r="N9" s="86"/>
      <c r="O9" s="86"/>
      <c r="P9" s="86"/>
    </row>
    <row r="10" spans="1:16" ht="15" customHeight="1" thickBot="1">
      <c r="A10" s="96"/>
      <c r="B10" s="52" t="s">
        <v>37</v>
      </c>
      <c r="C10" s="50">
        <v>25</v>
      </c>
      <c r="D10" s="51">
        <v>21</v>
      </c>
      <c r="E10" s="50">
        <v>2</v>
      </c>
      <c r="F10" s="52">
        <v>10</v>
      </c>
      <c r="G10" s="52">
        <v>5</v>
      </c>
      <c r="H10" s="51">
        <v>4</v>
      </c>
      <c r="I10" s="57">
        <f t="shared" si="1"/>
        <v>9.523809523809524</v>
      </c>
      <c r="J10" s="58">
        <f t="shared" si="1"/>
        <v>47.61904761904762</v>
      </c>
      <c r="K10" s="58">
        <f t="shared" si="1"/>
        <v>23.80952380952381</v>
      </c>
      <c r="L10" s="59">
        <f t="shared" si="1"/>
        <v>19.047619047619047</v>
      </c>
      <c r="M10" s="101"/>
      <c r="N10" s="90"/>
      <c r="O10" s="90"/>
      <c r="P10" s="90"/>
    </row>
    <row r="11" spans="1:16" ht="15" customHeight="1">
      <c r="A11" s="97" t="s">
        <v>8</v>
      </c>
      <c r="B11" s="12" t="s">
        <v>34</v>
      </c>
      <c r="C11" s="11">
        <v>22</v>
      </c>
      <c r="D11" s="12">
        <v>18</v>
      </c>
      <c r="E11" s="11">
        <v>2</v>
      </c>
      <c r="F11" s="23">
        <v>6</v>
      </c>
      <c r="G11" s="23">
        <v>9</v>
      </c>
      <c r="H11" s="12">
        <v>1</v>
      </c>
      <c r="I11" s="29">
        <f t="shared" si="1"/>
        <v>11.11111111111111</v>
      </c>
      <c r="J11" s="30">
        <f t="shared" si="1"/>
        <v>33.333333333333336</v>
      </c>
      <c r="K11" s="30">
        <f t="shared" si="1"/>
        <v>50</v>
      </c>
      <c r="L11" s="60">
        <f t="shared" si="1"/>
        <v>5.555555555555555</v>
      </c>
      <c r="M11" s="100">
        <f>SUM(E11:E13)/SUM($D11:$D13)*100</f>
        <v>10.416666666666668</v>
      </c>
      <c r="N11" s="89">
        <f>SUM(F11:F13)/SUM($D11:$D13)*100</f>
        <v>58.333333333333336</v>
      </c>
      <c r="O11" s="89">
        <f>SUM(G11:G13)/SUM($D11:$D13)*100</f>
        <v>29.166666666666668</v>
      </c>
      <c r="P11" s="89">
        <f>SUM(H11:H13)/SUM($D11:$D13)*100</f>
        <v>2.083333333333333</v>
      </c>
    </row>
    <row r="12" spans="1:16" ht="15" customHeight="1">
      <c r="A12" s="99"/>
      <c r="B12" s="6" t="s">
        <v>35</v>
      </c>
      <c r="C12" s="13">
        <v>16</v>
      </c>
      <c r="D12" s="14">
        <v>14</v>
      </c>
      <c r="E12" s="13">
        <v>0</v>
      </c>
      <c r="F12" s="6">
        <v>10</v>
      </c>
      <c r="G12" s="6">
        <v>4</v>
      </c>
      <c r="H12" s="14">
        <v>0</v>
      </c>
      <c r="I12" s="32">
        <f t="shared" si="1"/>
        <v>0</v>
      </c>
      <c r="J12" s="33">
        <f t="shared" si="1"/>
        <v>71.42857142857143</v>
      </c>
      <c r="K12" s="33">
        <f t="shared" si="1"/>
        <v>28.571428571428573</v>
      </c>
      <c r="L12" s="48">
        <f t="shared" si="1"/>
        <v>0</v>
      </c>
      <c r="M12" s="88"/>
      <c r="N12" s="86"/>
      <c r="O12" s="86"/>
      <c r="P12" s="86"/>
    </row>
    <row r="13" spans="1:16" ht="15" customHeight="1" thickBot="1">
      <c r="A13" s="96"/>
      <c r="B13" s="52" t="s">
        <v>36</v>
      </c>
      <c r="C13" s="50">
        <v>18</v>
      </c>
      <c r="D13" s="51">
        <v>16</v>
      </c>
      <c r="E13" s="50">
        <v>3</v>
      </c>
      <c r="F13" s="52">
        <v>12</v>
      </c>
      <c r="G13" s="52">
        <v>1</v>
      </c>
      <c r="H13" s="51">
        <v>0</v>
      </c>
      <c r="I13" s="57">
        <f t="shared" si="1"/>
        <v>18.75</v>
      </c>
      <c r="J13" s="58">
        <f t="shared" si="1"/>
        <v>75</v>
      </c>
      <c r="K13" s="58">
        <f t="shared" si="1"/>
        <v>6.25</v>
      </c>
      <c r="L13" s="59">
        <f t="shared" si="1"/>
        <v>0</v>
      </c>
      <c r="M13" s="101"/>
      <c r="N13" s="90"/>
      <c r="O13" s="90"/>
      <c r="P13" s="90"/>
    </row>
    <row r="14" spans="1:16" ht="15" customHeight="1">
      <c r="A14" s="97" t="s">
        <v>9</v>
      </c>
      <c r="B14" s="61" t="s">
        <v>34</v>
      </c>
      <c r="C14" s="62">
        <v>21</v>
      </c>
      <c r="D14" s="63">
        <v>18</v>
      </c>
      <c r="E14" s="62">
        <v>0</v>
      </c>
      <c r="F14" s="61">
        <v>10</v>
      </c>
      <c r="G14" s="61">
        <v>8</v>
      </c>
      <c r="H14" s="63">
        <v>0</v>
      </c>
      <c r="I14" s="64">
        <f aca="true" t="shared" si="2" ref="I14:I36">E14*100/$D14</f>
        <v>0</v>
      </c>
      <c r="J14" s="65">
        <f aca="true" t="shared" si="3" ref="J14:L15">F14*100/$D14</f>
        <v>55.55555555555556</v>
      </c>
      <c r="K14" s="65">
        <f t="shared" si="3"/>
        <v>44.44444444444444</v>
      </c>
      <c r="L14" s="66">
        <f t="shared" si="3"/>
        <v>0</v>
      </c>
      <c r="M14" s="92">
        <f>SUM(E14:E15)/SUM($D14:$D15)*100</f>
        <v>0</v>
      </c>
      <c r="N14" s="89">
        <f>SUM(F14:F15)/SUM($D14:$D15)*100</f>
        <v>59.45945945945946</v>
      </c>
      <c r="O14" s="89">
        <f>SUM(G14:G15)/SUM($D14:$D15)*100</f>
        <v>37.83783783783784</v>
      </c>
      <c r="P14" s="89">
        <f>SUM(H14:H15)/SUM($D14:$D15)*100</f>
        <v>2.7027027027027026</v>
      </c>
    </row>
    <row r="15" spans="1:16" ht="15" customHeight="1" thickBot="1">
      <c r="A15" s="96"/>
      <c r="B15" s="68" t="s">
        <v>35</v>
      </c>
      <c r="C15" s="69">
        <v>24</v>
      </c>
      <c r="D15" s="70">
        <v>19</v>
      </c>
      <c r="E15" s="69">
        <v>0</v>
      </c>
      <c r="F15" s="68">
        <v>12</v>
      </c>
      <c r="G15" s="68">
        <v>6</v>
      </c>
      <c r="H15" s="70">
        <v>1</v>
      </c>
      <c r="I15" s="71">
        <f t="shared" si="2"/>
        <v>0</v>
      </c>
      <c r="J15" s="72">
        <f t="shared" si="3"/>
        <v>63.1578947368421</v>
      </c>
      <c r="K15" s="72">
        <f t="shared" si="3"/>
        <v>31.57894736842105</v>
      </c>
      <c r="L15" s="73">
        <f t="shared" si="3"/>
        <v>5.2631578947368425</v>
      </c>
      <c r="M15" s="93"/>
      <c r="N15" s="90"/>
      <c r="O15" s="90"/>
      <c r="P15" s="90"/>
    </row>
    <row r="16" spans="1:16" ht="15" customHeight="1" thickBot="1">
      <c r="A16" s="54" t="s">
        <v>6</v>
      </c>
      <c r="B16" s="61" t="s">
        <v>34</v>
      </c>
      <c r="C16" s="62">
        <v>19</v>
      </c>
      <c r="D16" s="63">
        <v>19</v>
      </c>
      <c r="E16" s="62">
        <v>4</v>
      </c>
      <c r="F16" s="61">
        <v>11</v>
      </c>
      <c r="G16" s="61">
        <v>2</v>
      </c>
      <c r="H16" s="63">
        <v>2</v>
      </c>
      <c r="I16" s="64">
        <f>E16*100/$D16</f>
        <v>21.05263157894737</v>
      </c>
      <c r="J16" s="65">
        <f>F16*100/$D16</f>
        <v>57.89473684210526</v>
      </c>
      <c r="K16" s="65">
        <f>G16*100/$D16</f>
        <v>10.526315789473685</v>
      </c>
      <c r="L16" s="66">
        <f>H16*100/$D16</f>
        <v>10.526315789473685</v>
      </c>
      <c r="M16" s="67">
        <f>SUM(E16:E16)/SUM($D16:$D16)*100</f>
        <v>21.052631578947366</v>
      </c>
      <c r="N16" s="56">
        <f>SUM(F16:F16)/SUM($D16:$D16)*100</f>
        <v>57.89473684210527</v>
      </c>
      <c r="O16" s="56">
        <f>SUM(G16:G16)/SUM($D16:$D16)*100</f>
        <v>10.526315789473683</v>
      </c>
      <c r="P16" s="56">
        <f>SUM(H16:H16)/SUM($D16:$D16)*100</f>
        <v>10.526315789473683</v>
      </c>
    </row>
    <row r="17" spans="1:16" ht="15" customHeight="1">
      <c r="A17" s="97" t="s">
        <v>10</v>
      </c>
      <c r="B17" s="12" t="s">
        <v>34</v>
      </c>
      <c r="C17" s="11">
        <v>20</v>
      </c>
      <c r="D17" s="12">
        <v>18</v>
      </c>
      <c r="E17" s="11">
        <v>6</v>
      </c>
      <c r="F17" s="23">
        <v>5</v>
      </c>
      <c r="G17" s="23">
        <v>5</v>
      </c>
      <c r="H17" s="12">
        <v>2</v>
      </c>
      <c r="I17" s="29">
        <f aca="true" t="shared" si="4" ref="I17:L20">E17*100/$D17</f>
        <v>33.333333333333336</v>
      </c>
      <c r="J17" s="30">
        <f t="shared" si="4"/>
        <v>27.77777777777778</v>
      </c>
      <c r="K17" s="30">
        <f t="shared" si="4"/>
        <v>27.77777777777778</v>
      </c>
      <c r="L17" s="60">
        <f t="shared" si="4"/>
        <v>11.11111111111111</v>
      </c>
      <c r="M17" s="100">
        <f>SUM(E17:E20)/SUM($D17:$D20)*100</f>
        <v>25.333333333333336</v>
      </c>
      <c r="N17" s="100">
        <f>SUM(F17:F20)/SUM($D17:$D20)*100</f>
        <v>40</v>
      </c>
      <c r="O17" s="100">
        <f>SUM(G17:G20)/SUM($D17:$D20)*100</f>
        <v>22.666666666666664</v>
      </c>
      <c r="P17" s="100">
        <f>SUM(H17:H20)/SUM($D17:$D20)*100</f>
        <v>12</v>
      </c>
    </row>
    <row r="18" spans="1:16" ht="15" customHeight="1">
      <c r="A18" s="99"/>
      <c r="B18" s="14" t="s">
        <v>35</v>
      </c>
      <c r="C18" s="15">
        <v>22</v>
      </c>
      <c r="D18" s="16">
        <v>22</v>
      </c>
      <c r="E18" s="15">
        <v>3</v>
      </c>
      <c r="F18" s="7">
        <v>7</v>
      </c>
      <c r="G18" s="7">
        <v>8</v>
      </c>
      <c r="H18" s="16">
        <v>4</v>
      </c>
      <c r="I18" s="35">
        <f t="shared" si="4"/>
        <v>13.636363636363637</v>
      </c>
      <c r="J18" s="35">
        <f t="shared" si="4"/>
        <v>31.818181818181817</v>
      </c>
      <c r="K18" s="35">
        <f t="shared" si="4"/>
        <v>36.36363636363637</v>
      </c>
      <c r="L18" s="47">
        <f t="shared" si="4"/>
        <v>18.181818181818183</v>
      </c>
      <c r="M18" s="88"/>
      <c r="N18" s="88"/>
      <c r="O18" s="88"/>
      <c r="P18" s="88"/>
    </row>
    <row r="19" spans="1:16" ht="15" customHeight="1">
      <c r="A19" s="99"/>
      <c r="B19" s="6" t="s">
        <v>36</v>
      </c>
      <c r="C19" s="6">
        <v>18</v>
      </c>
      <c r="D19" s="6">
        <v>17</v>
      </c>
      <c r="E19" s="6">
        <v>5</v>
      </c>
      <c r="F19" s="6">
        <v>8</v>
      </c>
      <c r="G19" s="6">
        <v>2</v>
      </c>
      <c r="H19" s="6">
        <v>2</v>
      </c>
      <c r="I19" s="33">
        <f t="shared" si="4"/>
        <v>29.41176470588235</v>
      </c>
      <c r="J19" s="33">
        <f t="shared" si="4"/>
        <v>47.05882352941177</v>
      </c>
      <c r="K19" s="33">
        <f t="shared" si="4"/>
        <v>11.764705882352942</v>
      </c>
      <c r="L19" s="33">
        <f t="shared" si="4"/>
        <v>11.764705882352942</v>
      </c>
      <c r="M19" s="88"/>
      <c r="N19" s="88"/>
      <c r="O19" s="88"/>
      <c r="P19" s="88"/>
    </row>
    <row r="20" spans="1:16" ht="15" customHeight="1" thickBot="1">
      <c r="A20" s="96"/>
      <c r="B20" s="68" t="s">
        <v>39</v>
      </c>
      <c r="C20" s="68">
        <v>18</v>
      </c>
      <c r="D20" s="68">
        <v>18</v>
      </c>
      <c r="E20" s="68">
        <v>5</v>
      </c>
      <c r="F20" s="68">
        <v>10</v>
      </c>
      <c r="G20" s="68">
        <v>2</v>
      </c>
      <c r="H20" s="68">
        <v>1</v>
      </c>
      <c r="I20" s="33">
        <f t="shared" si="4"/>
        <v>27.77777777777778</v>
      </c>
      <c r="J20" s="33">
        <f>F20*100/$D20</f>
        <v>55.55555555555556</v>
      </c>
      <c r="K20" s="33">
        <f>G20*100/$D20</f>
        <v>11.11111111111111</v>
      </c>
      <c r="L20" s="33">
        <f>H20*100/$D20</f>
        <v>5.555555555555555</v>
      </c>
      <c r="M20" s="101"/>
      <c r="N20" s="101"/>
      <c r="O20" s="101"/>
      <c r="P20" s="101"/>
    </row>
    <row r="21" spans="1:16" ht="15" customHeight="1" thickBot="1">
      <c r="A21" s="77" t="s">
        <v>11</v>
      </c>
      <c r="B21" s="52" t="s">
        <v>34</v>
      </c>
      <c r="C21" s="50">
        <v>7</v>
      </c>
      <c r="D21" s="51">
        <v>5</v>
      </c>
      <c r="E21" s="50">
        <v>0</v>
      </c>
      <c r="F21" s="52">
        <v>4</v>
      </c>
      <c r="G21" s="52">
        <v>1</v>
      </c>
      <c r="H21" s="51">
        <v>0</v>
      </c>
      <c r="I21" s="57">
        <f t="shared" si="2"/>
        <v>0</v>
      </c>
      <c r="J21" s="58">
        <f aca="true" t="shared" si="5" ref="J21:L23">F21*100/$D21</f>
        <v>80</v>
      </c>
      <c r="K21" s="58">
        <f t="shared" si="5"/>
        <v>20</v>
      </c>
      <c r="L21" s="85">
        <f t="shared" si="5"/>
        <v>0</v>
      </c>
      <c r="M21" s="83">
        <f>SUM(E21:E21)/SUM($D21:$D21)*100</f>
        <v>0</v>
      </c>
      <c r="N21" s="84">
        <f>SUM(F21:F21)/SUM($D21:$D21)*100</f>
        <v>80</v>
      </c>
      <c r="O21" s="84">
        <f>SUM(G21:G21)/SUM($D21:$D21)*100</f>
        <v>20</v>
      </c>
      <c r="P21" s="84">
        <f>SUM(H21:H21)/SUM($D21:$D21)*100</f>
        <v>0</v>
      </c>
    </row>
    <row r="22" spans="1:16" ht="15" customHeight="1">
      <c r="A22" s="97" t="s">
        <v>12</v>
      </c>
      <c r="B22" s="61" t="s">
        <v>34</v>
      </c>
      <c r="C22" s="62">
        <v>22</v>
      </c>
      <c r="D22" s="63">
        <v>19</v>
      </c>
      <c r="E22" s="62">
        <v>13</v>
      </c>
      <c r="F22" s="61">
        <v>4</v>
      </c>
      <c r="G22" s="61">
        <v>2</v>
      </c>
      <c r="H22" s="63">
        <v>0</v>
      </c>
      <c r="I22" s="64">
        <f t="shared" si="2"/>
        <v>68.42105263157895</v>
      </c>
      <c r="J22" s="65">
        <f t="shared" si="5"/>
        <v>21.05263157894737</v>
      </c>
      <c r="K22" s="65">
        <f t="shared" si="5"/>
        <v>10.526315789473685</v>
      </c>
      <c r="L22" s="66">
        <f t="shared" si="5"/>
        <v>0</v>
      </c>
      <c r="M22" s="92">
        <f>SUM(E22:E23)/SUM($D22:$D23)*100</f>
        <v>50</v>
      </c>
      <c r="N22" s="89">
        <f>SUM(F22:F23)/SUM($D22:$D23)*100</f>
        <v>21.052631578947366</v>
      </c>
      <c r="O22" s="89">
        <f>SUM(G22:G23)/SUM($D22:$D23)*100</f>
        <v>23.684210526315788</v>
      </c>
      <c r="P22" s="89">
        <f>SUM(H22:H23)/SUM($D22:$D23)*100</f>
        <v>5.263157894736842</v>
      </c>
    </row>
    <row r="23" spans="1:16" ht="13.5" thickBot="1">
      <c r="A23" s="96"/>
      <c r="B23" s="68" t="s">
        <v>35</v>
      </c>
      <c r="C23" s="69">
        <v>22</v>
      </c>
      <c r="D23" s="70">
        <v>19</v>
      </c>
      <c r="E23" s="69">
        <v>6</v>
      </c>
      <c r="F23" s="68">
        <v>4</v>
      </c>
      <c r="G23" s="68">
        <v>7</v>
      </c>
      <c r="H23" s="70">
        <v>2</v>
      </c>
      <c r="I23" s="71">
        <f t="shared" si="2"/>
        <v>31.57894736842105</v>
      </c>
      <c r="J23" s="72">
        <f t="shared" si="5"/>
        <v>21.05263157894737</v>
      </c>
      <c r="K23" s="72">
        <f t="shared" si="5"/>
        <v>36.8421052631579</v>
      </c>
      <c r="L23" s="73">
        <f t="shared" si="5"/>
        <v>10.526315789473685</v>
      </c>
      <c r="M23" s="93"/>
      <c r="N23" s="90"/>
      <c r="O23" s="90"/>
      <c r="P23" s="90"/>
    </row>
    <row r="24" spans="1:16" ht="15" customHeight="1" thickBot="1">
      <c r="A24" s="97" t="s">
        <v>22</v>
      </c>
      <c r="B24" s="78" t="s">
        <v>34</v>
      </c>
      <c r="C24" s="79">
        <v>16</v>
      </c>
      <c r="D24" s="80">
        <v>15</v>
      </c>
      <c r="E24" s="79">
        <v>0</v>
      </c>
      <c r="F24" s="78">
        <v>7</v>
      </c>
      <c r="G24" s="78">
        <v>6</v>
      </c>
      <c r="H24" s="80">
        <v>2</v>
      </c>
      <c r="I24" s="53">
        <f aca="true" t="shared" si="6" ref="I24:L25">E24*100/$D24</f>
        <v>0</v>
      </c>
      <c r="J24" s="81">
        <f t="shared" si="6"/>
        <v>46.666666666666664</v>
      </c>
      <c r="K24" s="81">
        <f t="shared" si="6"/>
        <v>40</v>
      </c>
      <c r="L24" s="82">
        <f t="shared" si="6"/>
        <v>13.333333333333334</v>
      </c>
      <c r="M24" s="92">
        <f>SUM(E24:E25)/SUM($D24:$D25)*100</f>
        <v>18.51851851851852</v>
      </c>
      <c r="N24" s="92">
        <f>SUM(F24:F25)/SUM($D24:$D25)*100</f>
        <v>40.74074074074074</v>
      </c>
      <c r="O24" s="92">
        <f>SUM(G24:G25)/SUM($D24:$D25)*100</f>
        <v>33.33333333333333</v>
      </c>
      <c r="P24" s="92">
        <f>SUM(H24:H25)/SUM($D24:$D25)*100</f>
        <v>7.4074074074074066</v>
      </c>
    </row>
    <row r="25" spans="1:16" ht="15" customHeight="1" thickBot="1">
      <c r="A25" s="96"/>
      <c r="B25" s="61" t="s">
        <v>35</v>
      </c>
      <c r="C25" s="62">
        <v>16</v>
      </c>
      <c r="D25" s="63">
        <v>12</v>
      </c>
      <c r="E25" s="62">
        <v>5</v>
      </c>
      <c r="F25" s="61">
        <v>4</v>
      </c>
      <c r="G25" s="61">
        <v>3</v>
      </c>
      <c r="H25" s="63">
        <v>0</v>
      </c>
      <c r="I25" s="53">
        <f t="shared" si="6"/>
        <v>41.666666666666664</v>
      </c>
      <c r="J25" s="53">
        <f t="shared" si="6"/>
        <v>33.333333333333336</v>
      </c>
      <c r="K25" s="53">
        <f t="shared" si="6"/>
        <v>25</v>
      </c>
      <c r="L25" s="53">
        <f t="shared" si="6"/>
        <v>0</v>
      </c>
      <c r="M25" s="93"/>
      <c r="N25" s="93"/>
      <c r="O25" s="93"/>
      <c r="P25" s="93"/>
    </row>
    <row r="26" spans="1:16" ht="15" customHeight="1">
      <c r="A26" s="97" t="s">
        <v>23</v>
      </c>
      <c r="B26" s="61" t="s">
        <v>34</v>
      </c>
      <c r="C26" s="11">
        <v>27</v>
      </c>
      <c r="D26" s="12">
        <v>22</v>
      </c>
      <c r="E26" s="11">
        <v>0</v>
      </c>
      <c r="F26" s="23">
        <v>13</v>
      </c>
      <c r="G26" s="23">
        <v>7</v>
      </c>
      <c r="H26" s="12">
        <v>2</v>
      </c>
      <c r="I26" s="29">
        <f t="shared" si="2"/>
        <v>0</v>
      </c>
      <c r="J26" s="30">
        <f aca="true" t="shared" si="7" ref="J26:L31">F26*100/$D26</f>
        <v>59.09090909090909</v>
      </c>
      <c r="K26" s="30">
        <f t="shared" si="7"/>
        <v>31.818181818181817</v>
      </c>
      <c r="L26" s="31">
        <f t="shared" si="7"/>
        <v>9.090909090909092</v>
      </c>
      <c r="M26" s="92">
        <f>SUM(E26:E28)/SUM($D26:$D28)*100</f>
        <v>8.823529411764707</v>
      </c>
      <c r="N26" s="89">
        <f>SUM(F26:F28)/SUM($D26:$D28)*100</f>
        <v>50</v>
      </c>
      <c r="O26" s="89">
        <f>SUM(G26:G28)/SUM($D26:$D28)*100</f>
        <v>30.88235294117647</v>
      </c>
      <c r="P26" s="89">
        <f>SUM(H26:H28)/SUM($D26:$D28)*100</f>
        <v>10.294117647058822</v>
      </c>
    </row>
    <row r="27" spans="1:16" ht="15" customHeight="1">
      <c r="A27" s="99"/>
      <c r="B27" s="6" t="s">
        <v>35</v>
      </c>
      <c r="C27" s="13">
        <v>25</v>
      </c>
      <c r="D27" s="14">
        <v>21</v>
      </c>
      <c r="E27" s="13">
        <v>2</v>
      </c>
      <c r="F27" s="6">
        <v>8</v>
      </c>
      <c r="G27" s="6">
        <v>8</v>
      </c>
      <c r="H27" s="14">
        <v>3</v>
      </c>
      <c r="I27" s="32">
        <f t="shared" si="2"/>
        <v>9.523809523809524</v>
      </c>
      <c r="J27" s="33">
        <f t="shared" si="7"/>
        <v>38.095238095238095</v>
      </c>
      <c r="K27" s="33">
        <f t="shared" si="7"/>
        <v>38.095238095238095</v>
      </c>
      <c r="L27" s="34">
        <f t="shared" si="7"/>
        <v>14.285714285714286</v>
      </c>
      <c r="M27" s="94"/>
      <c r="N27" s="86"/>
      <c r="O27" s="86"/>
      <c r="P27" s="86"/>
    </row>
    <row r="28" spans="1:16" ht="13.5" thickBot="1">
      <c r="A28" s="96"/>
      <c r="B28" s="52" t="s">
        <v>36</v>
      </c>
      <c r="C28" s="69">
        <v>27</v>
      </c>
      <c r="D28" s="70">
        <v>25</v>
      </c>
      <c r="E28" s="69">
        <v>4</v>
      </c>
      <c r="F28" s="68">
        <v>13</v>
      </c>
      <c r="G28" s="68">
        <v>6</v>
      </c>
      <c r="H28" s="70">
        <v>2</v>
      </c>
      <c r="I28" s="71">
        <f t="shared" si="2"/>
        <v>16</v>
      </c>
      <c r="J28" s="72">
        <f t="shared" si="7"/>
        <v>52</v>
      </c>
      <c r="K28" s="72">
        <f t="shared" si="7"/>
        <v>24</v>
      </c>
      <c r="L28" s="73">
        <f t="shared" si="7"/>
        <v>8</v>
      </c>
      <c r="M28" s="93"/>
      <c r="N28" s="90"/>
      <c r="O28" s="90"/>
      <c r="P28" s="90"/>
    </row>
    <row r="29" spans="1:16" ht="12.75">
      <c r="A29" s="97" t="s">
        <v>24</v>
      </c>
      <c r="B29" s="61" t="s">
        <v>34</v>
      </c>
      <c r="C29" s="62">
        <v>25</v>
      </c>
      <c r="D29" s="63">
        <v>24</v>
      </c>
      <c r="E29" s="62">
        <v>1</v>
      </c>
      <c r="F29" s="61">
        <v>8</v>
      </c>
      <c r="G29" s="61">
        <v>10</v>
      </c>
      <c r="H29" s="63">
        <v>5</v>
      </c>
      <c r="I29" s="64">
        <f t="shared" si="2"/>
        <v>4.166666666666667</v>
      </c>
      <c r="J29" s="65">
        <f t="shared" si="7"/>
        <v>33.333333333333336</v>
      </c>
      <c r="K29" s="65">
        <f t="shared" si="7"/>
        <v>41.666666666666664</v>
      </c>
      <c r="L29" s="66">
        <f t="shared" si="7"/>
        <v>20.833333333333332</v>
      </c>
      <c r="M29" s="92">
        <f>SUM(E29:E31)/SUM($D29:$D31)*100</f>
        <v>6.153846153846154</v>
      </c>
      <c r="N29" s="92">
        <f>SUM(F29:F31)/SUM($D29:$D31)*100</f>
        <v>43.07692307692308</v>
      </c>
      <c r="O29" s="92">
        <f>SUM(G29:G31)/SUM($D29:$D31)*100</f>
        <v>35.38461538461539</v>
      </c>
      <c r="P29" s="92">
        <f>SUM(H29:H31)/SUM($D29:$D31)*100</f>
        <v>15.384615384615385</v>
      </c>
    </row>
    <row r="30" spans="1:16" ht="12.75">
      <c r="A30" s="99"/>
      <c r="B30" s="6" t="s">
        <v>35</v>
      </c>
      <c r="C30" s="6">
        <v>22</v>
      </c>
      <c r="D30" s="6">
        <v>19</v>
      </c>
      <c r="E30" s="6">
        <v>1</v>
      </c>
      <c r="F30" s="6">
        <v>11</v>
      </c>
      <c r="G30" s="6">
        <v>7</v>
      </c>
      <c r="H30" s="6">
        <v>0</v>
      </c>
      <c r="I30" s="33">
        <f t="shared" si="2"/>
        <v>5.2631578947368425</v>
      </c>
      <c r="J30" s="33">
        <f t="shared" si="7"/>
        <v>57.89473684210526</v>
      </c>
      <c r="K30" s="33">
        <f t="shared" si="7"/>
        <v>36.8421052631579</v>
      </c>
      <c r="L30" s="33">
        <f t="shared" si="7"/>
        <v>0</v>
      </c>
      <c r="M30" s="94"/>
      <c r="N30" s="94"/>
      <c r="O30" s="94"/>
      <c r="P30" s="94"/>
    </row>
    <row r="31" spans="1:16" ht="13.5" thickBot="1">
      <c r="A31" s="96"/>
      <c r="B31" s="68" t="s">
        <v>36</v>
      </c>
      <c r="C31" s="68">
        <v>24</v>
      </c>
      <c r="D31" s="68">
        <v>22</v>
      </c>
      <c r="E31" s="68">
        <v>2</v>
      </c>
      <c r="F31" s="68">
        <v>9</v>
      </c>
      <c r="G31" s="68">
        <v>6</v>
      </c>
      <c r="H31" s="68">
        <v>5</v>
      </c>
      <c r="I31" s="33">
        <f>E31*100/$D31</f>
        <v>9.090909090909092</v>
      </c>
      <c r="J31" s="33">
        <f t="shared" si="7"/>
        <v>40.90909090909091</v>
      </c>
      <c r="K31" s="33">
        <f t="shared" si="7"/>
        <v>27.272727272727273</v>
      </c>
      <c r="L31" s="33">
        <f t="shared" si="7"/>
        <v>22.727272727272727</v>
      </c>
      <c r="M31" s="93"/>
      <c r="N31" s="93"/>
      <c r="O31" s="93"/>
      <c r="P31" s="93"/>
    </row>
    <row r="32" spans="1:16" ht="15" customHeight="1">
      <c r="A32" s="97" t="s">
        <v>25</v>
      </c>
      <c r="B32" s="2" t="s">
        <v>34</v>
      </c>
      <c r="C32" s="21">
        <v>25</v>
      </c>
      <c r="D32" s="22">
        <v>23</v>
      </c>
      <c r="E32" s="21">
        <v>5</v>
      </c>
      <c r="F32" s="2">
        <v>13</v>
      </c>
      <c r="G32" s="2">
        <v>5</v>
      </c>
      <c r="H32" s="22">
        <v>0</v>
      </c>
      <c r="I32" s="41">
        <f t="shared" si="2"/>
        <v>21.73913043478261</v>
      </c>
      <c r="J32" s="42">
        <f aca="true" t="shared" si="8" ref="J32:L37">F32*100/$D32</f>
        <v>56.52173913043478</v>
      </c>
      <c r="K32" s="42">
        <f t="shared" si="8"/>
        <v>21.73913043478261</v>
      </c>
      <c r="L32" s="43">
        <f t="shared" si="8"/>
        <v>0</v>
      </c>
      <c r="M32" s="92">
        <f>SUM(E32:E33)/SUM($D32:$D33)*100</f>
        <v>22.22222222222222</v>
      </c>
      <c r="N32" s="89">
        <f>SUM(F32:F33)/SUM($D32:$D33)*100</f>
        <v>48.888888888888886</v>
      </c>
      <c r="O32" s="89">
        <f>SUM(G32:G33)/SUM($D32:$D33)*100</f>
        <v>22.22222222222222</v>
      </c>
      <c r="P32" s="89">
        <f>SUM(H32:H33)/SUM($D32:$D33)*100</f>
        <v>6.666666666666667</v>
      </c>
    </row>
    <row r="33" spans="1:16" ht="13.5" thickBot="1">
      <c r="A33" s="96"/>
      <c r="B33" s="68" t="s">
        <v>35</v>
      </c>
      <c r="C33" s="69">
        <v>24</v>
      </c>
      <c r="D33" s="70">
        <v>22</v>
      </c>
      <c r="E33" s="69">
        <v>5</v>
      </c>
      <c r="F33" s="68">
        <v>9</v>
      </c>
      <c r="G33" s="68">
        <v>5</v>
      </c>
      <c r="H33" s="70">
        <v>3</v>
      </c>
      <c r="I33" s="71">
        <f t="shared" si="2"/>
        <v>22.727272727272727</v>
      </c>
      <c r="J33" s="72">
        <f t="shared" si="8"/>
        <v>40.90909090909091</v>
      </c>
      <c r="K33" s="72">
        <f t="shared" si="8"/>
        <v>22.727272727272727</v>
      </c>
      <c r="L33" s="73">
        <f t="shared" si="8"/>
        <v>13.636363636363637</v>
      </c>
      <c r="M33" s="93"/>
      <c r="N33" s="90"/>
      <c r="O33" s="90"/>
      <c r="P33" s="90"/>
    </row>
    <row r="34" spans="1:16" ht="15" customHeight="1" thickBot="1">
      <c r="A34" s="77" t="s">
        <v>26</v>
      </c>
      <c r="B34" s="78" t="s">
        <v>34</v>
      </c>
      <c r="C34" s="79">
        <v>16</v>
      </c>
      <c r="D34" s="80">
        <v>15</v>
      </c>
      <c r="E34" s="79">
        <v>1</v>
      </c>
      <c r="F34" s="78">
        <v>9</v>
      </c>
      <c r="G34" s="78">
        <v>4</v>
      </c>
      <c r="H34" s="80">
        <v>1</v>
      </c>
      <c r="I34" s="53">
        <f t="shared" si="2"/>
        <v>6.666666666666667</v>
      </c>
      <c r="J34" s="81">
        <f t="shared" si="8"/>
        <v>60</v>
      </c>
      <c r="K34" s="81">
        <f t="shared" si="8"/>
        <v>26.666666666666668</v>
      </c>
      <c r="L34" s="82">
        <f t="shared" si="8"/>
        <v>6.666666666666667</v>
      </c>
      <c r="M34" s="83">
        <f>SUM(E34:E34)/SUM($D34:$D34)*100</f>
        <v>6.666666666666667</v>
      </c>
      <c r="N34" s="84">
        <f>SUM(F34:F34)/SUM($D34:$D34)*100</f>
        <v>60</v>
      </c>
      <c r="O34" s="84">
        <f>SUM(G34:G34)/SUM($D34:$D34)*100</f>
        <v>26.666666666666668</v>
      </c>
      <c r="P34" s="84">
        <f>SUM(H34:H34)/SUM($D34:$D34)*100</f>
        <v>6.666666666666667</v>
      </c>
    </row>
    <row r="35" spans="1:16" ht="15" customHeight="1">
      <c r="A35" s="97" t="s">
        <v>27</v>
      </c>
      <c r="B35" s="12" t="s">
        <v>34</v>
      </c>
      <c r="C35" s="11">
        <v>17</v>
      </c>
      <c r="D35" s="12">
        <v>14</v>
      </c>
      <c r="E35" s="11">
        <v>2</v>
      </c>
      <c r="F35" s="23">
        <v>9</v>
      </c>
      <c r="G35" s="23">
        <v>2</v>
      </c>
      <c r="H35" s="12">
        <v>1</v>
      </c>
      <c r="I35" s="29">
        <f t="shared" si="2"/>
        <v>14.285714285714286</v>
      </c>
      <c r="J35" s="30">
        <f t="shared" si="8"/>
        <v>64.28571428571429</v>
      </c>
      <c r="K35" s="30">
        <f t="shared" si="8"/>
        <v>14.285714285714286</v>
      </c>
      <c r="L35" s="31">
        <f t="shared" si="8"/>
        <v>7.142857142857143</v>
      </c>
      <c r="M35" s="92">
        <f>SUM(E35:E36)/SUM($D35:$D36)*100</f>
        <v>25</v>
      </c>
      <c r="N35" s="89">
        <f>SUM(F35:F36)/SUM($D35:$D36)*100</f>
        <v>53.57142857142857</v>
      </c>
      <c r="O35" s="89">
        <f>SUM(G35:G36)/SUM($D35:$D36)*100</f>
        <v>14.285714285714285</v>
      </c>
      <c r="P35" s="89">
        <f>SUM(H35:H36)/SUM($D35:$D36)*100</f>
        <v>7.142857142857142</v>
      </c>
    </row>
    <row r="36" spans="1:16" ht="13.5" thickBot="1">
      <c r="A36" s="96"/>
      <c r="B36" s="70" t="s">
        <v>35</v>
      </c>
      <c r="C36" s="69">
        <v>15</v>
      </c>
      <c r="D36" s="70">
        <v>14</v>
      </c>
      <c r="E36" s="69">
        <v>5</v>
      </c>
      <c r="F36" s="68">
        <v>6</v>
      </c>
      <c r="G36" s="68">
        <v>2</v>
      </c>
      <c r="H36" s="70">
        <v>1</v>
      </c>
      <c r="I36" s="71">
        <f t="shared" si="2"/>
        <v>35.714285714285715</v>
      </c>
      <c r="J36" s="72">
        <f t="shared" si="8"/>
        <v>42.857142857142854</v>
      </c>
      <c r="K36" s="72">
        <f t="shared" si="8"/>
        <v>14.285714285714286</v>
      </c>
      <c r="L36" s="73">
        <f t="shared" si="8"/>
        <v>7.142857142857143</v>
      </c>
      <c r="M36" s="93"/>
      <c r="N36" s="90"/>
      <c r="O36" s="90"/>
      <c r="P36" s="90"/>
    </row>
    <row r="37" spans="1:16" ht="15" customHeight="1" thickBot="1">
      <c r="A37" s="54" t="s">
        <v>28</v>
      </c>
      <c r="B37" s="12" t="s">
        <v>34</v>
      </c>
      <c r="C37" s="11">
        <v>22</v>
      </c>
      <c r="D37" s="12">
        <v>20</v>
      </c>
      <c r="E37" s="11">
        <v>3</v>
      </c>
      <c r="F37" s="23">
        <v>8</v>
      </c>
      <c r="G37" s="23">
        <v>4</v>
      </c>
      <c r="H37" s="12">
        <v>5</v>
      </c>
      <c r="I37" s="29">
        <f>E37*100/$D37</f>
        <v>15</v>
      </c>
      <c r="J37" s="30">
        <f t="shared" si="8"/>
        <v>40</v>
      </c>
      <c r="K37" s="30">
        <f t="shared" si="8"/>
        <v>20</v>
      </c>
      <c r="L37" s="31">
        <f t="shared" si="8"/>
        <v>25</v>
      </c>
      <c r="M37" s="67">
        <f>SUM(E37:E37)/SUM($D37:$D37)*100</f>
        <v>15</v>
      </c>
      <c r="N37" s="56">
        <f>SUM(F37:F37)/SUM($D37:$D37)*100</f>
        <v>40</v>
      </c>
      <c r="O37" s="56">
        <f>SUM(G37:G37)/SUM($D37:$D37)*100</f>
        <v>20</v>
      </c>
      <c r="P37" s="56">
        <f>SUM(H37:H37)/SUM($D37:$D37)*100</f>
        <v>25</v>
      </c>
    </row>
    <row r="38" spans="1:16" ht="15" customHeight="1" thickBot="1">
      <c r="A38" s="77" t="s">
        <v>29</v>
      </c>
      <c r="B38" s="78" t="s">
        <v>34</v>
      </c>
      <c r="C38" s="79">
        <v>10</v>
      </c>
      <c r="D38" s="80">
        <v>10</v>
      </c>
      <c r="E38" s="79">
        <v>0</v>
      </c>
      <c r="F38" s="78">
        <v>4</v>
      </c>
      <c r="G38" s="78">
        <v>5</v>
      </c>
      <c r="H38" s="80">
        <v>1</v>
      </c>
      <c r="I38" s="53">
        <f aca="true" t="shared" si="9" ref="I38:L42">E38*100/$D38</f>
        <v>0</v>
      </c>
      <c r="J38" s="81">
        <f t="shared" si="9"/>
        <v>40</v>
      </c>
      <c r="K38" s="81">
        <f t="shared" si="9"/>
        <v>50</v>
      </c>
      <c r="L38" s="82">
        <f t="shared" si="9"/>
        <v>10</v>
      </c>
      <c r="M38" s="83">
        <f aca="true" t="shared" si="10" ref="M38:P40">SUM(E38:E38)/SUM($D38:$D38)*100</f>
        <v>0</v>
      </c>
      <c r="N38" s="84">
        <f t="shared" si="10"/>
        <v>40</v>
      </c>
      <c r="O38" s="84">
        <f t="shared" si="10"/>
        <v>50</v>
      </c>
      <c r="P38" s="84">
        <f t="shared" si="10"/>
        <v>10</v>
      </c>
    </row>
    <row r="39" spans="1:16" ht="15" customHeight="1" thickBot="1">
      <c r="A39" s="77" t="s">
        <v>30</v>
      </c>
      <c r="B39" s="78" t="s">
        <v>34</v>
      </c>
      <c r="C39" s="79">
        <v>16</v>
      </c>
      <c r="D39" s="80">
        <v>13</v>
      </c>
      <c r="E39" s="79">
        <v>2</v>
      </c>
      <c r="F39" s="78">
        <v>11</v>
      </c>
      <c r="G39" s="78">
        <v>0</v>
      </c>
      <c r="H39" s="80">
        <v>0</v>
      </c>
      <c r="I39" s="53">
        <f t="shared" si="9"/>
        <v>15.384615384615385</v>
      </c>
      <c r="J39" s="81">
        <f t="shared" si="9"/>
        <v>84.61538461538461</v>
      </c>
      <c r="K39" s="81">
        <f t="shared" si="9"/>
        <v>0</v>
      </c>
      <c r="L39" s="82">
        <f t="shared" si="9"/>
        <v>0</v>
      </c>
      <c r="M39" s="83">
        <f t="shared" si="10"/>
        <v>15.384615384615385</v>
      </c>
      <c r="N39" s="84">
        <f t="shared" si="10"/>
        <v>84.61538461538461</v>
      </c>
      <c r="O39" s="84">
        <f t="shared" si="10"/>
        <v>0</v>
      </c>
      <c r="P39" s="84">
        <f t="shared" si="10"/>
        <v>0</v>
      </c>
    </row>
    <row r="40" spans="1:16" ht="15" customHeight="1" thickBot="1">
      <c r="A40" s="49" t="s">
        <v>31</v>
      </c>
      <c r="B40" s="4" t="s">
        <v>34</v>
      </c>
      <c r="C40" s="17">
        <v>7</v>
      </c>
      <c r="D40" s="18">
        <v>7</v>
      </c>
      <c r="E40" s="17">
        <v>5</v>
      </c>
      <c r="F40" s="4">
        <v>2</v>
      </c>
      <c r="G40" s="4">
        <v>0</v>
      </c>
      <c r="H40" s="18">
        <v>0</v>
      </c>
      <c r="I40" s="36">
        <f t="shared" si="9"/>
        <v>71.42857142857143</v>
      </c>
      <c r="J40" s="37">
        <f t="shared" si="9"/>
        <v>28.571428571428573</v>
      </c>
      <c r="K40" s="37">
        <f t="shared" si="9"/>
        <v>0</v>
      </c>
      <c r="L40" s="74">
        <f t="shared" si="9"/>
        <v>0</v>
      </c>
      <c r="M40" s="75">
        <f t="shared" si="10"/>
        <v>71.42857142857143</v>
      </c>
      <c r="N40" s="76">
        <f t="shared" si="10"/>
        <v>28.57142857142857</v>
      </c>
      <c r="O40" s="76">
        <f t="shared" si="10"/>
        <v>0</v>
      </c>
      <c r="P40" s="76">
        <f t="shared" si="10"/>
        <v>0</v>
      </c>
    </row>
    <row r="41" spans="1:16" ht="15" customHeight="1" thickBot="1" thickTop="1">
      <c r="A41" s="26" t="s">
        <v>32</v>
      </c>
      <c r="B41" s="20" t="s">
        <v>34</v>
      </c>
      <c r="C41" s="19">
        <v>16</v>
      </c>
      <c r="D41" s="20">
        <v>16</v>
      </c>
      <c r="E41" s="19">
        <v>0</v>
      </c>
      <c r="F41" s="3">
        <v>8</v>
      </c>
      <c r="G41" s="3">
        <v>6</v>
      </c>
      <c r="H41" s="20">
        <v>2</v>
      </c>
      <c r="I41" s="38">
        <f t="shared" si="9"/>
        <v>0</v>
      </c>
      <c r="J41" s="39">
        <f t="shared" si="9"/>
        <v>50</v>
      </c>
      <c r="K41" s="39">
        <f t="shared" si="9"/>
        <v>37.5</v>
      </c>
      <c r="L41" s="40">
        <f t="shared" si="9"/>
        <v>12.5</v>
      </c>
      <c r="M41" s="24">
        <f aca="true" t="shared" si="11" ref="M41:P42">SUM(E41:E41)/SUM($D41:$D41)*100</f>
        <v>0</v>
      </c>
      <c r="N41" s="25">
        <f t="shared" si="11"/>
        <v>50</v>
      </c>
      <c r="O41" s="25">
        <f t="shared" si="11"/>
        <v>37.5</v>
      </c>
      <c r="P41" s="25">
        <f t="shared" si="11"/>
        <v>12.5</v>
      </c>
    </row>
    <row r="42" spans="1:16" ht="15" customHeight="1" thickBot="1" thickTop="1">
      <c r="A42" s="26" t="s">
        <v>33</v>
      </c>
      <c r="B42" s="20" t="s">
        <v>34</v>
      </c>
      <c r="C42" s="19">
        <v>9</v>
      </c>
      <c r="D42" s="20">
        <v>8</v>
      </c>
      <c r="E42" s="19">
        <v>0</v>
      </c>
      <c r="F42" s="3">
        <v>6</v>
      </c>
      <c r="G42" s="3">
        <v>2</v>
      </c>
      <c r="H42" s="20">
        <v>0</v>
      </c>
      <c r="I42" s="38">
        <f t="shared" si="9"/>
        <v>0</v>
      </c>
      <c r="J42" s="39">
        <f t="shared" si="9"/>
        <v>75</v>
      </c>
      <c r="K42" s="39">
        <f t="shared" si="9"/>
        <v>25</v>
      </c>
      <c r="L42" s="40">
        <f t="shared" si="9"/>
        <v>0</v>
      </c>
      <c r="M42" s="24">
        <f t="shared" si="11"/>
        <v>0</v>
      </c>
      <c r="N42" s="25">
        <f t="shared" si="11"/>
        <v>75</v>
      </c>
      <c r="O42" s="25">
        <f t="shared" si="11"/>
        <v>25</v>
      </c>
      <c r="P42" s="25">
        <f t="shared" si="11"/>
        <v>0</v>
      </c>
    </row>
    <row r="43" spans="1:16" s="9" customFormat="1" ht="39" customHeight="1" thickBot="1" thickTop="1">
      <c r="A43" s="117" t="s">
        <v>19</v>
      </c>
      <c r="B43" s="118"/>
      <c r="C43" s="10">
        <f aca="true" t="shared" si="12" ref="C43:H43">SUM(C5:C42)</f>
        <v>751</v>
      </c>
      <c r="D43" s="10">
        <f t="shared" si="12"/>
        <v>666</v>
      </c>
      <c r="E43" s="10">
        <f t="shared" si="12"/>
        <v>102</v>
      </c>
      <c r="F43" s="10">
        <f t="shared" si="12"/>
        <v>322</v>
      </c>
      <c r="G43" s="10">
        <f t="shared" si="12"/>
        <v>181</v>
      </c>
      <c r="H43" s="10">
        <f t="shared" si="12"/>
        <v>61</v>
      </c>
      <c r="I43" s="44"/>
      <c r="J43" s="45"/>
      <c r="K43" s="45"/>
      <c r="L43" s="46"/>
      <c r="M43" s="10">
        <f>E43*100/$D43</f>
        <v>15.315315315315315</v>
      </c>
      <c r="N43" s="10">
        <f>F43*100/$D43</f>
        <v>48.348348348348345</v>
      </c>
      <c r="O43" s="10">
        <f>G43*100/$D43</f>
        <v>27.177177177177178</v>
      </c>
      <c r="P43" s="10">
        <f>H43*100/$D43</f>
        <v>9.15915915915916</v>
      </c>
    </row>
    <row r="44" spans="3:16" ht="25.5" customHeight="1" thickBot="1" thickTop="1">
      <c r="C44" s="28"/>
      <c r="D44" s="28"/>
      <c r="E44" s="28"/>
      <c r="F44" s="28"/>
      <c r="G44" s="28"/>
      <c r="H44" s="28"/>
      <c r="I44" s="27"/>
      <c r="J44" s="27"/>
      <c r="K44" s="27"/>
      <c r="L44" s="27"/>
      <c r="M44" s="119" t="s">
        <v>5</v>
      </c>
      <c r="N44" s="120"/>
      <c r="O44" s="120"/>
      <c r="P44" s="121"/>
    </row>
    <row r="45" ht="12.75">
      <c r="J45" s="1" t="s">
        <v>38</v>
      </c>
    </row>
  </sheetData>
  <sheetProtection/>
  <mergeCells count="66">
    <mergeCell ref="P32:P33"/>
    <mergeCell ref="O26:O28"/>
    <mergeCell ref="P26:P28"/>
    <mergeCell ref="A17:A20"/>
    <mergeCell ref="P24:P25"/>
    <mergeCell ref="A29:A31"/>
    <mergeCell ref="M29:M31"/>
    <mergeCell ref="N29:N31"/>
    <mergeCell ref="O29:O31"/>
    <mergeCell ref="A24:A25"/>
    <mergeCell ref="M44:P44"/>
    <mergeCell ref="A7:A10"/>
    <mergeCell ref="M7:M10"/>
    <mergeCell ref="N7:N10"/>
    <mergeCell ref="O7:O10"/>
    <mergeCell ref="P7:P10"/>
    <mergeCell ref="P29:P31"/>
    <mergeCell ref="A32:A33"/>
    <mergeCell ref="M32:M33"/>
    <mergeCell ref="N32:N33"/>
    <mergeCell ref="A43:B43"/>
    <mergeCell ref="P35:P36"/>
    <mergeCell ref="O22:O23"/>
    <mergeCell ref="P22:P23"/>
    <mergeCell ref="A26:A28"/>
    <mergeCell ref="A22:A23"/>
    <mergeCell ref="A35:A36"/>
    <mergeCell ref="M35:M36"/>
    <mergeCell ref="N35:N36"/>
    <mergeCell ref="O32:O33"/>
    <mergeCell ref="A2:P2"/>
    <mergeCell ref="M3:P3"/>
    <mergeCell ref="M5:M6"/>
    <mergeCell ref="M14:M15"/>
    <mergeCell ref="N14:N15"/>
    <mergeCell ref="O14:O15"/>
    <mergeCell ref="P14:P15"/>
    <mergeCell ref="N5:N6"/>
    <mergeCell ref="O11:O13"/>
    <mergeCell ref="P11:P13"/>
    <mergeCell ref="A11:A13"/>
    <mergeCell ref="M11:M13"/>
    <mergeCell ref="N11:N13"/>
    <mergeCell ref="A3:A4"/>
    <mergeCell ref="B3:B4"/>
    <mergeCell ref="E3:H3"/>
    <mergeCell ref="C3:C4"/>
    <mergeCell ref="D3:D4"/>
    <mergeCell ref="I3:L3"/>
    <mergeCell ref="O35:O36"/>
    <mergeCell ref="A1:P1"/>
    <mergeCell ref="M22:M23"/>
    <mergeCell ref="N22:N23"/>
    <mergeCell ref="M26:M28"/>
    <mergeCell ref="N26:N28"/>
    <mergeCell ref="A5:A6"/>
    <mergeCell ref="A14:A15"/>
    <mergeCell ref="O5:O6"/>
    <mergeCell ref="P5:P6"/>
    <mergeCell ref="P17:P20"/>
    <mergeCell ref="M24:M25"/>
    <mergeCell ref="N24:N25"/>
    <mergeCell ref="O24:O25"/>
    <mergeCell ref="M17:M20"/>
    <mergeCell ref="N17:N20"/>
    <mergeCell ref="O17:O20"/>
  </mergeCells>
  <printOptions/>
  <pageMargins left="0.1968503937007874" right="0.11811023622047245" top="0.41" bottom="0.38" header="0.32" footer="0.28"/>
  <pageSetup horizontalDpi="1200" verticalDpi="1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2009-05-21T12:38:54Z</cp:lastPrinted>
  <dcterms:created xsi:type="dcterms:W3CDTF">2005-11-20T19:54:50Z</dcterms:created>
  <dcterms:modified xsi:type="dcterms:W3CDTF">2009-05-22T09:34:05Z</dcterms:modified>
  <cp:category/>
  <cp:version/>
  <cp:contentType/>
  <cp:contentStatus/>
</cp:coreProperties>
</file>