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OLE_LINK1" localSheetId="0">'Лист1'!$I$24</definedName>
    <definedName name="_xlnm.Print_Area" localSheetId="0">'Лист1'!$A$1:$Q$29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<sst xmlns="http://schemas.openxmlformats.org/spreadsheetml/2006/main" count="29" uniqueCount="25">
  <si>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Кол-во
 уч-ся </t>
  </si>
  <si>
    <t xml:space="preserve">Кол-во 
писав-
ших </t>
  </si>
  <si>
    <t>количество полученных
 оценок</t>
  </si>
  <si>
    <t xml:space="preserve">процент полученных
 оценок </t>
  </si>
  <si>
    <t>Итого</t>
  </si>
  <si>
    <t>ОУ, №</t>
  </si>
  <si>
    <t>количество учащихся верно выполнивших задание</t>
  </si>
  <si>
    <t>Процент выполнения каждого задания</t>
  </si>
  <si>
    <t>В1</t>
  </si>
  <si>
    <t>В2</t>
  </si>
  <si>
    <t>В3</t>
  </si>
  <si>
    <t>В4</t>
  </si>
  <si>
    <t>С1</t>
  </si>
  <si>
    <t>С2</t>
  </si>
  <si>
    <t>"2"</t>
  </si>
  <si>
    <t>"3"</t>
  </si>
  <si>
    <t>"4"</t>
  </si>
  <si>
    <t>"5"</t>
  </si>
  <si>
    <t>количество полученных оценок в районе</t>
  </si>
  <si>
    <t>процент полученных
 оценок в районе</t>
  </si>
  <si>
    <t>Ф.И.О. ответственного за передачу информации</t>
  </si>
  <si>
    <t>Телефон</t>
  </si>
  <si>
    <t>№</t>
  </si>
  <si>
    <t>В(С)ОШ</t>
  </si>
  <si>
    <t>Анализ результатов краевой тренировочно -диагностической работы  № 1 по литературе учащихся   10  класса  Павловского района
Дата написания работы   28 апреля 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</si>
</sst>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justify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68" fontId="0" fillId="24" borderId="14" xfId="0" applyNumberFormat="1" applyFill="1" applyBorder="1" applyAlignment="1">
      <alignment/>
    </xf>
    <xf numFmtId="168" fontId="0" fillId="24" borderId="18" xfId="0" applyNumberFormat="1" applyFill="1" applyBorder="1" applyAlignment="1">
      <alignment/>
    </xf>
    <xf numFmtId="0" fontId="0" fillId="0" borderId="19" xfId="0" applyBorder="1" applyAlignment="1">
      <alignment horizontal="center" vertical="justify"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justify"/>
    </xf>
    <xf numFmtId="1" fontId="0" fillId="0" borderId="22" xfId="0" applyNumberFormat="1" applyBorder="1" applyAlignment="1">
      <alignment/>
    </xf>
    <xf numFmtId="0" fontId="1" fillId="24" borderId="14" xfId="0" applyFont="1" applyFill="1" applyBorder="1" applyAlignment="1">
      <alignment horizontal="center"/>
    </xf>
    <xf numFmtId="1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/>
    </xf>
    <xf numFmtId="168" fontId="0" fillId="24" borderId="24" xfId="0" applyNumberFormat="1" applyFill="1" applyBorder="1" applyAlignment="1">
      <alignment/>
    </xf>
    <xf numFmtId="0" fontId="0" fillId="24" borderId="24" xfId="0" applyFill="1" applyBorder="1" applyAlignment="1">
      <alignment/>
    </xf>
    <xf numFmtId="1" fontId="1" fillId="24" borderId="24" xfId="0" applyNumberFormat="1" applyFont="1" applyFill="1" applyBorder="1" applyAlignment="1">
      <alignment horizontal="center"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A4">
      <selection activeCell="N20" sqref="N20"/>
    </sheetView>
  </sheetViews>
  <sheetFormatPr defaultColWidth="9.00390625" defaultRowHeight="12.75"/>
  <cols>
    <col min="1" max="1" width="8.25390625" style="0" customWidth="1"/>
    <col min="2" max="2" width="6.75390625" style="0" customWidth="1"/>
    <col min="3" max="3" width="6.25390625" style="0" customWidth="1"/>
    <col min="4" max="4" width="5.75390625" style="0" customWidth="1"/>
    <col min="5" max="5" width="6.00390625" style="0" customWidth="1"/>
    <col min="6" max="6" width="5.625" style="0" customWidth="1"/>
    <col min="7" max="7" width="6.00390625" style="0" customWidth="1"/>
    <col min="8" max="8" width="5.75390625" style="0" customWidth="1"/>
    <col min="9" max="9" width="6.00390625" style="0" customWidth="1"/>
    <col min="10" max="10" width="5.625" style="0" customWidth="1"/>
    <col min="11" max="11" width="5.125" style="0" customWidth="1"/>
    <col min="12" max="13" width="5.375" style="0" customWidth="1"/>
    <col min="14" max="17" width="5.25390625" style="0" customWidth="1"/>
  </cols>
  <sheetData>
    <row r="1" spans="1:17" ht="14.25" thickBot="1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3.5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s="1" customFormat="1" ht="75.75" customHeight="1" thickBo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40.5" customHeight="1" thickBot="1">
      <c r="A4" s="35" t="s">
        <v>5</v>
      </c>
      <c r="B4" s="40" t="s">
        <v>0</v>
      </c>
      <c r="C4" s="40" t="s">
        <v>1</v>
      </c>
      <c r="D4" s="30" t="s">
        <v>6</v>
      </c>
      <c r="E4" s="36"/>
      <c r="F4" s="36"/>
      <c r="G4" s="36"/>
      <c r="H4" s="36"/>
      <c r="I4" s="37"/>
      <c r="J4" s="33" t="s">
        <v>2</v>
      </c>
      <c r="K4" s="34"/>
      <c r="L4" s="34"/>
      <c r="M4" s="34"/>
      <c r="N4" s="30" t="s">
        <v>3</v>
      </c>
      <c r="O4" s="31"/>
      <c r="P4" s="31"/>
      <c r="Q4" s="32"/>
    </row>
    <row r="5" spans="1:17" ht="24.75" customHeight="1" thickBot="1">
      <c r="A5" s="35"/>
      <c r="B5" s="41"/>
      <c r="C5" s="41"/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14</v>
      </c>
      <c r="O5" s="7" t="s">
        <v>15</v>
      </c>
      <c r="P5" s="7" t="s">
        <v>16</v>
      </c>
      <c r="Q5" s="7" t="s">
        <v>17</v>
      </c>
    </row>
    <row r="6" spans="1:17" ht="15.75" customHeight="1" thickBot="1">
      <c r="A6" s="8">
        <v>1</v>
      </c>
      <c r="B6" s="9">
        <v>36</v>
      </c>
      <c r="C6" s="9">
        <v>29</v>
      </c>
      <c r="D6" s="9">
        <v>28</v>
      </c>
      <c r="E6" s="9">
        <v>27</v>
      </c>
      <c r="F6" s="9">
        <v>28</v>
      </c>
      <c r="G6" s="9">
        <v>18</v>
      </c>
      <c r="H6" s="9">
        <v>14</v>
      </c>
      <c r="I6" s="9">
        <v>23</v>
      </c>
      <c r="J6" s="9">
        <v>4</v>
      </c>
      <c r="K6" s="9">
        <v>19</v>
      </c>
      <c r="L6" s="9">
        <v>5</v>
      </c>
      <c r="M6" s="10">
        <v>1</v>
      </c>
      <c r="N6" s="11">
        <f>J6/$C6*100</f>
        <v>13.793103448275861</v>
      </c>
      <c r="O6" s="11">
        <f>K6/$C6*100</f>
        <v>65.51724137931035</v>
      </c>
      <c r="P6" s="11">
        <f>L6/$C6*100</f>
        <v>17.24137931034483</v>
      </c>
      <c r="Q6" s="11">
        <f>M6/$C6*100</f>
        <v>3.4482758620689653</v>
      </c>
    </row>
    <row r="7" spans="1:17" ht="13.5" customHeight="1" thickBot="1">
      <c r="A7" s="13">
        <v>2</v>
      </c>
      <c r="B7" s="3">
        <v>76</v>
      </c>
      <c r="C7" s="3">
        <v>70</v>
      </c>
      <c r="D7" s="3">
        <v>63</v>
      </c>
      <c r="E7" s="3">
        <v>46</v>
      </c>
      <c r="F7" s="3">
        <v>46</v>
      </c>
      <c r="G7" s="3">
        <v>51</v>
      </c>
      <c r="H7" s="3">
        <v>57</v>
      </c>
      <c r="I7" s="3">
        <v>32</v>
      </c>
      <c r="J7" s="3">
        <v>20</v>
      </c>
      <c r="K7" s="3">
        <v>29</v>
      </c>
      <c r="L7" s="3">
        <v>19</v>
      </c>
      <c r="M7" s="14">
        <v>2</v>
      </c>
      <c r="N7" s="11">
        <f aca="true" t="shared" si="0" ref="N7:N22">J7/$C7*100</f>
        <v>28.57142857142857</v>
      </c>
      <c r="O7" s="11">
        <f aca="true" t="shared" si="1" ref="O7:O22">K7/$C7*100</f>
        <v>41.42857142857143</v>
      </c>
      <c r="P7" s="11">
        <f aca="true" t="shared" si="2" ref="P7:P22">L7/$C7*100</f>
        <v>27.142857142857142</v>
      </c>
      <c r="Q7" s="11">
        <f aca="true" t="shared" si="3" ref="Q7:Q22">M7/$C7*100</f>
        <v>2.857142857142857</v>
      </c>
    </row>
    <row r="8" spans="1:17" ht="13.5" customHeight="1" thickBot="1">
      <c r="A8" s="13">
        <v>3</v>
      </c>
      <c r="B8" s="3">
        <v>53</v>
      </c>
      <c r="C8" s="3">
        <v>46</v>
      </c>
      <c r="D8" s="3">
        <v>41</v>
      </c>
      <c r="E8" s="3">
        <v>34</v>
      </c>
      <c r="F8" s="3">
        <v>37</v>
      </c>
      <c r="G8" s="3">
        <v>35</v>
      </c>
      <c r="H8" s="3">
        <v>32</v>
      </c>
      <c r="I8" s="3">
        <v>30</v>
      </c>
      <c r="J8" s="3">
        <v>8</v>
      </c>
      <c r="K8" s="3">
        <v>31</v>
      </c>
      <c r="L8" s="3">
        <v>7</v>
      </c>
      <c r="M8" s="14">
        <v>0</v>
      </c>
      <c r="N8" s="11">
        <f t="shared" si="0"/>
        <v>17.391304347826086</v>
      </c>
      <c r="O8" s="11">
        <f t="shared" si="1"/>
        <v>67.3913043478261</v>
      </c>
      <c r="P8" s="11">
        <f t="shared" si="2"/>
        <v>15.217391304347828</v>
      </c>
      <c r="Q8" s="11">
        <f t="shared" si="3"/>
        <v>0</v>
      </c>
    </row>
    <row r="9" spans="1:17" ht="13.5" customHeight="1" thickBot="1">
      <c r="A9" s="15">
        <v>4</v>
      </c>
      <c r="B9" s="4">
        <v>8</v>
      </c>
      <c r="C9" s="4">
        <v>5</v>
      </c>
      <c r="D9" s="4">
        <v>5</v>
      </c>
      <c r="E9" s="4">
        <v>4</v>
      </c>
      <c r="F9" s="4">
        <v>4</v>
      </c>
      <c r="G9" s="4">
        <v>4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16">
        <v>0</v>
      </c>
      <c r="N9" s="11">
        <f t="shared" si="0"/>
        <v>20</v>
      </c>
      <c r="O9" s="11">
        <f t="shared" si="1"/>
        <v>60</v>
      </c>
      <c r="P9" s="11">
        <f t="shared" si="2"/>
        <v>20</v>
      </c>
      <c r="Q9" s="11">
        <f t="shared" si="3"/>
        <v>0</v>
      </c>
    </row>
    <row r="10" spans="1:17" ht="13.5" customHeight="1" thickBot="1">
      <c r="A10" s="15">
        <v>5</v>
      </c>
      <c r="B10" s="4">
        <v>15</v>
      </c>
      <c r="C10" s="4">
        <v>13</v>
      </c>
      <c r="D10" s="4">
        <v>12</v>
      </c>
      <c r="E10" s="4">
        <v>13</v>
      </c>
      <c r="F10" s="4">
        <v>12</v>
      </c>
      <c r="G10" s="4">
        <v>12</v>
      </c>
      <c r="H10" s="4">
        <v>10</v>
      </c>
      <c r="I10" s="4">
        <v>7</v>
      </c>
      <c r="J10" s="4">
        <v>0</v>
      </c>
      <c r="K10" s="4">
        <v>7</v>
      </c>
      <c r="L10" s="4">
        <v>6</v>
      </c>
      <c r="M10" s="16">
        <v>0</v>
      </c>
      <c r="N10" s="11">
        <f t="shared" si="0"/>
        <v>0</v>
      </c>
      <c r="O10" s="11">
        <f t="shared" si="1"/>
        <v>53.84615384615385</v>
      </c>
      <c r="P10" s="11">
        <f t="shared" si="2"/>
        <v>46.15384615384615</v>
      </c>
      <c r="Q10" s="11">
        <f t="shared" si="3"/>
        <v>0</v>
      </c>
    </row>
    <row r="11" spans="1:17" ht="13.5" customHeight="1" thickBot="1">
      <c r="A11" s="15">
        <v>6</v>
      </c>
      <c r="B11" s="4">
        <v>30</v>
      </c>
      <c r="C11" s="4">
        <v>28</v>
      </c>
      <c r="D11" s="4">
        <v>24</v>
      </c>
      <c r="E11" s="4">
        <v>20</v>
      </c>
      <c r="F11" s="4">
        <v>25</v>
      </c>
      <c r="G11" s="4">
        <v>28</v>
      </c>
      <c r="H11" s="4">
        <v>22</v>
      </c>
      <c r="I11" s="4">
        <v>22</v>
      </c>
      <c r="J11" s="4">
        <v>3</v>
      </c>
      <c r="K11" s="4">
        <v>13</v>
      </c>
      <c r="L11" s="4">
        <v>10</v>
      </c>
      <c r="M11" s="16">
        <v>2</v>
      </c>
      <c r="N11" s="11">
        <f t="shared" si="0"/>
        <v>10.714285714285714</v>
      </c>
      <c r="O11" s="11">
        <f t="shared" si="1"/>
        <v>46.42857142857143</v>
      </c>
      <c r="P11" s="11">
        <f t="shared" si="2"/>
        <v>35.714285714285715</v>
      </c>
      <c r="Q11" s="11">
        <f t="shared" si="3"/>
        <v>7.142857142857142</v>
      </c>
    </row>
    <row r="12" spans="1:17" ht="13.5" customHeight="1" thickBot="1">
      <c r="A12" s="15">
        <v>7</v>
      </c>
      <c r="B12" s="4">
        <v>16</v>
      </c>
      <c r="C12" s="4">
        <v>16</v>
      </c>
      <c r="D12" s="4">
        <v>13</v>
      </c>
      <c r="E12" s="4">
        <v>16</v>
      </c>
      <c r="F12" s="4">
        <v>14</v>
      </c>
      <c r="G12" s="4">
        <v>15</v>
      </c>
      <c r="H12" s="4">
        <v>10</v>
      </c>
      <c r="I12" s="4">
        <v>10</v>
      </c>
      <c r="J12" s="4">
        <v>2</v>
      </c>
      <c r="K12" s="4">
        <v>12</v>
      </c>
      <c r="L12" s="4">
        <v>2</v>
      </c>
      <c r="M12" s="16">
        <v>0</v>
      </c>
      <c r="N12" s="11">
        <f t="shared" si="0"/>
        <v>12.5</v>
      </c>
      <c r="O12" s="11">
        <f t="shared" si="1"/>
        <v>75</v>
      </c>
      <c r="P12" s="11">
        <f t="shared" si="2"/>
        <v>12.5</v>
      </c>
      <c r="Q12" s="11">
        <f t="shared" si="3"/>
        <v>0</v>
      </c>
    </row>
    <row r="13" spans="1:17" ht="13.5" customHeight="1" thickBot="1">
      <c r="A13" s="15">
        <v>8</v>
      </c>
      <c r="B13" s="4">
        <v>21</v>
      </c>
      <c r="C13" s="4">
        <v>18</v>
      </c>
      <c r="D13" s="4">
        <v>12</v>
      </c>
      <c r="E13" s="4">
        <v>14</v>
      </c>
      <c r="F13" s="4">
        <v>13</v>
      </c>
      <c r="G13" s="4">
        <v>10</v>
      </c>
      <c r="H13" s="4">
        <v>9</v>
      </c>
      <c r="I13" s="4">
        <v>16</v>
      </c>
      <c r="J13" s="4">
        <v>5</v>
      </c>
      <c r="K13" s="4">
        <v>8</v>
      </c>
      <c r="L13" s="4">
        <v>5</v>
      </c>
      <c r="M13" s="16">
        <v>0</v>
      </c>
      <c r="N13" s="11">
        <f t="shared" si="0"/>
        <v>27.77777777777778</v>
      </c>
      <c r="O13" s="11">
        <f t="shared" si="1"/>
        <v>44.44444444444444</v>
      </c>
      <c r="P13" s="11">
        <f t="shared" si="2"/>
        <v>27.77777777777778</v>
      </c>
      <c r="Q13" s="11">
        <f t="shared" si="3"/>
        <v>0</v>
      </c>
    </row>
    <row r="14" spans="1:17" ht="13.5" customHeight="1" thickBot="1">
      <c r="A14" s="15">
        <v>9</v>
      </c>
      <c r="B14" s="4">
        <v>17</v>
      </c>
      <c r="C14" s="4">
        <v>17</v>
      </c>
      <c r="D14" s="4">
        <v>11</v>
      </c>
      <c r="E14" s="4">
        <v>10</v>
      </c>
      <c r="F14" s="4">
        <v>12</v>
      </c>
      <c r="G14" s="4">
        <v>7</v>
      </c>
      <c r="H14" s="4">
        <v>12</v>
      </c>
      <c r="I14" s="4">
        <v>8</v>
      </c>
      <c r="J14" s="4">
        <v>6</v>
      </c>
      <c r="K14" s="4">
        <v>7</v>
      </c>
      <c r="L14" s="4">
        <v>4</v>
      </c>
      <c r="M14" s="16">
        <v>0</v>
      </c>
      <c r="N14" s="11">
        <f t="shared" si="0"/>
        <v>35.294117647058826</v>
      </c>
      <c r="O14" s="11">
        <f t="shared" si="1"/>
        <v>41.17647058823529</v>
      </c>
      <c r="P14" s="11">
        <f t="shared" si="2"/>
        <v>23.52941176470588</v>
      </c>
      <c r="Q14" s="11">
        <f t="shared" si="3"/>
        <v>0</v>
      </c>
    </row>
    <row r="15" spans="1:17" ht="13.5" customHeight="1" thickBot="1">
      <c r="A15" s="15">
        <v>10</v>
      </c>
      <c r="B15" s="4">
        <v>36</v>
      </c>
      <c r="C15" s="4">
        <v>33</v>
      </c>
      <c r="D15" s="4">
        <v>29</v>
      </c>
      <c r="E15" s="4">
        <v>22</v>
      </c>
      <c r="F15" s="4">
        <v>27</v>
      </c>
      <c r="G15" s="4">
        <v>26</v>
      </c>
      <c r="H15" s="4">
        <v>29</v>
      </c>
      <c r="I15" s="4">
        <v>29</v>
      </c>
      <c r="J15" s="4">
        <v>4</v>
      </c>
      <c r="K15" s="4">
        <v>9</v>
      </c>
      <c r="L15" s="4">
        <v>19</v>
      </c>
      <c r="M15" s="16">
        <v>1</v>
      </c>
      <c r="N15" s="11">
        <f t="shared" si="0"/>
        <v>12.121212121212121</v>
      </c>
      <c r="O15" s="11">
        <f t="shared" si="1"/>
        <v>27.27272727272727</v>
      </c>
      <c r="P15" s="11">
        <f t="shared" si="2"/>
        <v>57.57575757575758</v>
      </c>
      <c r="Q15" s="11">
        <f t="shared" si="3"/>
        <v>3.0303030303030303</v>
      </c>
    </row>
    <row r="16" spans="1:17" ht="13.5" customHeight="1" thickBot="1">
      <c r="A16" s="15">
        <v>11</v>
      </c>
      <c r="B16" s="4">
        <v>39</v>
      </c>
      <c r="C16" s="4">
        <v>38</v>
      </c>
      <c r="D16" s="4">
        <v>28</v>
      </c>
      <c r="E16" s="4">
        <v>32</v>
      </c>
      <c r="F16" s="4">
        <v>22</v>
      </c>
      <c r="G16" s="4">
        <v>21</v>
      </c>
      <c r="H16" s="4">
        <v>47</v>
      </c>
      <c r="I16" s="4">
        <v>39</v>
      </c>
      <c r="J16" s="4">
        <v>7</v>
      </c>
      <c r="K16" s="4">
        <v>19</v>
      </c>
      <c r="L16" s="4">
        <v>9</v>
      </c>
      <c r="M16" s="16">
        <v>3</v>
      </c>
      <c r="N16" s="11">
        <f t="shared" si="0"/>
        <v>18.421052631578945</v>
      </c>
      <c r="O16" s="11">
        <f t="shared" si="1"/>
        <v>50</v>
      </c>
      <c r="P16" s="11">
        <f t="shared" si="2"/>
        <v>23.684210526315788</v>
      </c>
      <c r="Q16" s="11">
        <f t="shared" si="3"/>
        <v>7.894736842105263</v>
      </c>
    </row>
    <row r="17" spans="1:17" ht="13.5" customHeight="1" thickBot="1">
      <c r="A17" s="15">
        <v>12</v>
      </c>
      <c r="B17" s="4">
        <v>22</v>
      </c>
      <c r="C17" s="4">
        <v>19</v>
      </c>
      <c r="D17" s="4">
        <v>11</v>
      </c>
      <c r="E17" s="4">
        <v>12</v>
      </c>
      <c r="F17" s="4">
        <v>17</v>
      </c>
      <c r="G17" s="4">
        <v>15</v>
      </c>
      <c r="H17" s="4">
        <v>16</v>
      </c>
      <c r="I17" s="4">
        <v>13</v>
      </c>
      <c r="J17" s="4">
        <v>5</v>
      </c>
      <c r="K17" s="4">
        <v>7</v>
      </c>
      <c r="L17" s="4">
        <v>6</v>
      </c>
      <c r="M17" s="16">
        <v>1</v>
      </c>
      <c r="N17" s="11">
        <f t="shared" si="0"/>
        <v>26.31578947368421</v>
      </c>
      <c r="O17" s="11">
        <f t="shared" si="1"/>
        <v>36.84210526315789</v>
      </c>
      <c r="P17" s="11">
        <f t="shared" si="2"/>
        <v>31.57894736842105</v>
      </c>
      <c r="Q17" s="11">
        <f t="shared" si="3"/>
        <v>5.263157894736842</v>
      </c>
    </row>
    <row r="18" spans="1:17" ht="13.5" customHeight="1" thickBot="1">
      <c r="A18" s="15">
        <v>13</v>
      </c>
      <c r="B18" s="4">
        <v>10</v>
      </c>
      <c r="C18" s="4">
        <v>10</v>
      </c>
      <c r="D18" s="4">
        <v>5</v>
      </c>
      <c r="E18" s="4">
        <v>10</v>
      </c>
      <c r="F18" s="4">
        <v>10</v>
      </c>
      <c r="G18" s="4">
        <v>7</v>
      </c>
      <c r="H18" s="4">
        <v>9</v>
      </c>
      <c r="I18" s="4">
        <v>10</v>
      </c>
      <c r="J18" s="4">
        <v>0</v>
      </c>
      <c r="K18" s="4">
        <v>5</v>
      </c>
      <c r="L18" s="4">
        <v>2</v>
      </c>
      <c r="M18" s="16">
        <v>3</v>
      </c>
      <c r="N18" s="11">
        <f t="shared" si="0"/>
        <v>0</v>
      </c>
      <c r="O18" s="11">
        <f t="shared" si="1"/>
        <v>50</v>
      </c>
      <c r="P18" s="11">
        <f t="shared" si="2"/>
        <v>20</v>
      </c>
      <c r="Q18" s="11">
        <f t="shared" si="3"/>
        <v>30</v>
      </c>
    </row>
    <row r="19" spans="1:17" ht="13.5" customHeight="1" thickBot="1">
      <c r="A19" s="15">
        <v>14</v>
      </c>
      <c r="B19" s="4">
        <v>21</v>
      </c>
      <c r="C19" s="4">
        <v>17</v>
      </c>
      <c r="D19" s="4">
        <v>16</v>
      </c>
      <c r="E19" s="4">
        <v>12</v>
      </c>
      <c r="F19" s="4">
        <v>10</v>
      </c>
      <c r="G19" s="4">
        <v>3</v>
      </c>
      <c r="H19" s="4">
        <v>9</v>
      </c>
      <c r="I19" s="4">
        <v>7</v>
      </c>
      <c r="J19" s="4">
        <v>9</v>
      </c>
      <c r="K19" s="4">
        <v>6</v>
      </c>
      <c r="L19" s="4">
        <v>1</v>
      </c>
      <c r="M19" s="16">
        <v>0</v>
      </c>
      <c r="N19" s="11">
        <f t="shared" si="0"/>
        <v>52.94117647058824</v>
      </c>
      <c r="O19" s="11">
        <f t="shared" si="1"/>
        <v>35.294117647058826</v>
      </c>
      <c r="P19" s="11">
        <f t="shared" si="2"/>
        <v>5.88235294117647</v>
      </c>
      <c r="Q19" s="11">
        <f t="shared" si="3"/>
        <v>0</v>
      </c>
    </row>
    <row r="20" spans="1:17" ht="13.5" customHeight="1" thickBot="1">
      <c r="A20" s="15">
        <v>15</v>
      </c>
      <c r="B20" s="4">
        <v>12</v>
      </c>
      <c r="C20" s="4">
        <v>9</v>
      </c>
      <c r="D20" s="4">
        <v>8</v>
      </c>
      <c r="E20" s="4">
        <v>9</v>
      </c>
      <c r="F20" s="4">
        <v>8</v>
      </c>
      <c r="G20" s="4">
        <v>9</v>
      </c>
      <c r="H20" s="4">
        <v>8</v>
      </c>
      <c r="I20" s="4">
        <v>7</v>
      </c>
      <c r="J20" s="4">
        <v>1</v>
      </c>
      <c r="K20" s="4">
        <v>3</v>
      </c>
      <c r="L20" s="4">
        <v>2</v>
      </c>
      <c r="M20" s="16">
        <v>2</v>
      </c>
      <c r="N20" s="11">
        <f t="shared" si="0"/>
        <v>11.11111111111111</v>
      </c>
      <c r="O20" s="11">
        <f t="shared" si="1"/>
        <v>33.33333333333333</v>
      </c>
      <c r="P20" s="11">
        <f t="shared" si="2"/>
        <v>22.22222222222222</v>
      </c>
      <c r="Q20" s="11">
        <f t="shared" si="3"/>
        <v>22.22222222222222</v>
      </c>
    </row>
    <row r="21" spans="1:17" ht="13.5" customHeight="1" thickBot="1">
      <c r="A21" s="15">
        <v>16</v>
      </c>
      <c r="B21" s="4">
        <v>4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3</v>
      </c>
      <c r="I21" s="4">
        <v>3</v>
      </c>
      <c r="J21" s="4">
        <v>0</v>
      </c>
      <c r="K21" s="4">
        <v>2</v>
      </c>
      <c r="L21" s="4">
        <v>1</v>
      </c>
      <c r="M21" s="16">
        <v>1</v>
      </c>
      <c r="N21" s="11">
        <f t="shared" si="0"/>
        <v>0</v>
      </c>
      <c r="O21" s="11">
        <f t="shared" si="1"/>
        <v>50</v>
      </c>
      <c r="P21" s="11">
        <f t="shared" si="2"/>
        <v>25</v>
      </c>
      <c r="Q21" s="11">
        <f t="shared" si="3"/>
        <v>25</v>
      </c>
    </row>
    <row r="22" spans="1:17" ht="13.5" customHeight="1" thickBot="1">
      <c r="A22" s="15">
        <v>17</v>
      </c>
      <c r="B22" s="4">
        <v>6</v>
      </c>
      <c r="C22" s="4">
        <v>6</v>
      </c>
      <c r="D22" s="4">
        <v>4</v>
      </c>
      <c r="E22" s="4">
        <v>6</v>
      </c>
      <c r="F22" s="4">
        <v>6</v>
      </c>
      <c r="G22" s="4">
        <v>5</v>
      </c>
      <c r="H22" s="4">
        <v>6</v>
      </c>
      <c r="I22" s="4">
        <v>5</v>
      </c>
      <c r="J22" s="4">
        <v>0</v>
      </c>
      <c r="K22" s="4">
        <v>1</v>
      </c>
      <c r="L22" s="4">
        <v>4</v>
      </c>
      <c r="M22" s="16">
        <v>1</v>
      </c>
      <c r="N22" s="11">
        <f t="shared" si="0"/>
        <v>0</v>
      </c>
      <c r="O22" s="11">
        <f t="shared" si="1"/>
        <v>16.666666666666664</v>
      </c>
      <c r="P22" s="11">
        <f t="shared" si="2"/>
        <v>66.66666666666666</v>
      </c>
      <c r="Q22" s="11">
        <f t="shared" si="3"/>
        <v>16.666666666666664</v>
      </c>
    </row>
    <row r="23" spans="1:17" ht="13.5" thickBot="1">
      <c r="A23" s="15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6"/>
      <c r="N23" s="11" t="e">
        <f>J23/$C23</f>
        <v>#DIV/0!</v>
      </c>
      <c r="O23" s="11" t="e">
        <f>K23/$C23</f>
        <v>#DIV/0!</v>
      </c>
      <c r="P23" s="11" t="e">
        <f>L23/$C23</f>
        <v>#DIV/0!</v>
      </c>
      <c r="Q23" s="12" t="e">
        <f>M23/$C23</f>
        <v>#DIV/0!</v>
      </c>
    </row>
    <row r="24" spans="1:17" ht="44.25" customHeight="1" thickBot="1">
      <c r="A24" s="5" t="s">
        <v>4</v>
      </c>
      <c r="B24" s="17">
        <f aca="true" t="shared" si="4" ref="B24:I24">SUM(B6:B23)</f>
        <v>422</v>
      </c>
      <c r="C24" s="17">
        <f t="shared" si="4"/>
        <v>378</v>
      </c>
      <c r="D24" s="18">
        <f t="shared" si="4"/>
        <v>314</v>
      </c>
      <c r="E24" s="18">
        <f t="shared" si="4"/>
        <v>291</v>
      </c>
      <c r="F24" s="18">
        <f t="shared" si="4"/>
        <v>295</v>
      </c>
      <c r="G24" s="18">
        <f t="shared" si="4"/>
        <v>270</v>
      </c>
      <c r="H24" s="18">
        <f t="shared" si="4"/>
        <v>296</v>
      </c>
      <c r="I24" s="18">
        <f t="shared" si="4"/>
        <v>263</v>
      </c>
      <c r="J24" s="30" t="s">
        <v>18</v>
      </c>
      <c r="K24" s="36"/>
      <c r="L24" s="36"/>
      <c r="M24" s="37"/>
      <c r="N24" s="30" t="s">
        <v>19</v>
      </c>
      <c r="O24" s="31"/>
      <c r="P24" s="31"/>
      <c r="Q24" s="32"/>
    </row>
    <row r="25" spans="1:17" s="2" customFormat="1" ht="31.5" customHeight="1" thickBot="1">
      <c r="A25" s="38" t="s">
        <v>7</v>
      </c>
      <c r="B25" s="39"/>
      <c r="C25" s="39"/>
      <c r="D25" s="21">
        <f>D24/$C24*100</f>
        <v>83.06878306878306</v>
      </c>
      <c r="E25" s="21">
        <f>E24/$C24*100</f>
        <v>76.98412698412699</v>
      </c>
      <c r="F25" s="21">
        <f>F24/$C24*100</f>
        <v>78.04232804232805</v>
      </c>
      <c r="G25" s="21">
        <f>G24/$C24*100</f>
        <v>71.42857142857143</v>
      </c>
      <c r="H25" s="21">
        <f>H24/$C24*100/3</f>
        <v>26.102292768959433</v>
      </c>
      <c r="I25" s="21">
        <f>I24/$C24*100/3</f>
        <v>23.19223985890653</v>
      </c>
      <c r="J25" s="19">
        <f>SUM(J6:J23)</f>
        <v>75</v>
      </c>
      <c r="K25" s="19">
        <f>SUM(K6:K23)</f>
        <v>181</v>
      </c>
      <c r="L25" s="22">
        <f>SUM(L6:L23)</f>
        <v>103</v>
      </c>
      <c r="M25" s="19">
        <f>SUM(M6:M23)</f>
        <v>17</v>
      </c>
      <c r="N25" s="20">
        <f>J25/$C24*100</f>
        <v>19.841269841269842</v>
      </c>
      <c r="O25" s="20">
        <f>K25/$C24*100</f>
        <v>47.883597883597886</v>
      </c>
      <c r="P25" s="20">
        <f>L25/$C24*100</f>
        <v>27.24867724867725</v>
      </c>
      <c r="Q25" s="20">
        <f>M25/$C24*100</f>
        <v>4.497354497354497</v>
      </c>
    </row>
    <row r="26" ht="13.5" thickTop="1"/>
    <row r="27" spans="1:12" ht="12.75">
      <c r="A27" s="45" t="s">
        <v>20</v>
      </c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8"/>
    </row>
    <row r="28" spans="1:12" ht="12.75">
      <c r="A28" s="49" t="s">
        <v>21</v>
      </c>
      <c r="B28" s="49"/>
      <c r="C28" s="49"/>
      <c r="D28" s="23" t="s">
        <v>22</v>
      </c>
      <c r="E28" s="50"/>
      <c r="F28" s="51"/>
      <c r="G28" s="51"/>
      <c r="H28" s="51"/>
      <c r="I28" s="51"/>
      <c r="J28" s="51"/>
      <c r="K28" s="51"/>
      <c r="L28" s="52"/>
    </row>
  </sheetData>
  <sheetProtection/>
  <mergeCells count="15">
    <mergeCell ref="A27:C27"/>
    <mergeCell ref="D27:L27"/>
    <mergeCell ref="A28:C28"/>
    <mergeCell ref="E28:L28"/>
    <mergeCell ref="A25:C25"/>
    <mergeCell ref="B4:B5"/>
    <mergeCell ref="C4:C5"/>
    <mergeCell ref="A3:Q3"/>
    <mergeCell ref="J24:M24"/>
    <mergeCell ref="N24:Q24"/>
    <mergeCell ref="A1:Q2"/>
    <mergeCell ref="N4:Q4"/>
    <mergeCell ref="J4:M4"/>
    <mergeCell ref="A4:A5"/>
    <mergeCell ref="D4:I4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2006-12-15T13:37:30Z</cp:lastPrinted>
  <dcterms:created xsi:type="dcterms:W3CDTF">2005-11-20T19:54:50Z</dcterms:created>
  <dcterms:modified xsi:type="dcterms:W3CDTF">2009-04-30T04:31:24Z</dcterms:modified>
  <cp:category/>
  <cp:version/>
  <cp:contentType/>
  <cp:contentStatus/>
</cp:coreProperties>
</file>