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'Лист1'!$A$1:$Z$32</definedName>
  </definedNames>
  <calcPr fullCalcOnLoad="1"/>
</workbook>
</file>

<file path=xl/sharedStrings.xml><?xml version="1.0" encoding="utf-8"?>
<sst xmlns="http://schemas.openxmlformats.org/spreadsheetml/2006/main" count="86" uniqueCount="58">
  <si>
    <t>ОУ</t>
  </si>
  <si>
    <t>Класс</t>
  </si>
  <si>
    <t>процент выполнения задания</t>
  </si>
  <si>
    <t>Планируемая трудность заданий</t>
  </si>
  <si>
    <t>11а</t>
  </si>
  <si>
    <t>11б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</si>
  <si>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</si>
  <si>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</si>
  <si>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</si>
  <si>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</si>
  <si>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11в</t>
  </si>
  <si>
    <t>процент полученных
 оценок в школе</t>
  </si>
  <si>
    <t>Ф.И.О. учителя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</si>
  <si>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</si>
  <si>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</si>
  <si>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</si>
  <si>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</si>
  <si>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</si>
  <si>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</si>
  <si>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</si>
  <si>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</si>
  <si>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</si>
  <si>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Сумма</t>
  </si>
  <si>
    <t>"2"</t>
  </si>
  <si>
    <t>"3"</t>
  </si>
  <si>
    <t>"4"</t>
  </si>
  <si>
    <t>"5"</t>
  </si>
  <si>
    <t>А9</t>
  </si>
  <si>
    <t>А10</t>
  </si>
  <si>
    <t>В2</t>
  </si>
  <si>
    <t>В3</t>
  </si>
  <si>
    <r>
      <t xml:space="preserve">                 Анализ результатов к/р по алгебре и началам анализа (17 марта 2009) учащихся 11 классов                                                       </t>
    </r>
    <r>
      <rPr>
        <b/>
        <sz val="11"/>
        <rFont val="Arial Cyr"/>
        <family val="0"/>
      </rPr>
      <t xml:space="preserve"> Форма № 3 </t>
    </r>
    <r>
      <rPr>
        <b/>
        <sz val="14"/>
        <rFont val="Arial Cyr"/>
        <family val="0"/>
      </rPr>
      <t xml:space="preserve">
Павловского  района                    
</t>
    </r>
  </si>
  <si>
    <t>Матренич Д.Б.</t>
  </si>
  <si>
    <t>Цапко Г.А.</t>
  </si>
  <si>
    <t>Стороженко Е.В.</t>
  </si>
  <si>
    <t>11и</t>
  </si>
  <si>
    <t>Завгородняя В.И.</t>
  </si>
  <si>
    <t>Волочаева Н.В.</t>
  </si>
  <si>
    <t>Бякова И.Г.</t>
  </si>
  <si>
    <t>Лесовая С.Н.</t>
  </si>
  <si>
    <t>Шишко С.И.</t>
  </si>
  <si>
    <t>Остапенко С.И.</t>
  </si>
  <si>
    <t>Руев И.И.</t>
  </si>
  <si>
    <t>Якина Л.Ф.</t>
  </si>
  <si>
    <t>Клитная Л.П.</t>
  </si>
  <si>
    <t>Блохина З.Е.</t>
  </si>
  <si>
    <t>Василенко Г.Н.</t>
  </si>
  <si>
    <t>Клинтух В.А.</t>
  </si>
  <si>
    <t>Астен Н.П.</t>
  </si>
  <si>
    <t>Погорелая С.Н.</t>
  </si>
  <si>
    <t>Разумная Т.Н.</t>
  </si>
  <si>
    <t>Эминова Е.П.</t>
  </si>
  <si>
    <t>Лавринова Т.В.</t>
  </si>
  <si>
    <t>Нагулина О.И.</t>
  </si>
  <si>
    <t>Ф.И.О. Ответственного за передачу информации</t>
  </si>
  <si>
    <t>Л.Н.Меретина</t>
  </si>
  <si>
    <t>Телефон</t>
  </si>
  <si>
    <t>8(86191) 5-20-73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</si>
</sst>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vertical="justify"/>
    </xf>
    <xf numFmtId="0" fontId="0" fillId="0" borderId="45" xfId="0" applyFill="1" applyBorder="1" applyAlignment="1">
      <alignment horizontal="center" vertical="justify"/>
    </xf>
    <xf numFmtId="0" fontId="4" fillId="0" borderId="17" xfId="0" applyFont="1" applyFill="1" applyBorder="1" applyAlignment="1">
      <alignment/>
    </xf>
    <xf numFmtId="0" fontId="0" fillId="0" borderId="46" xfId="0" applyFill="1" applyBorder="1" applyAlignment="1">
      <alignment horizontal="center" vertical="justify"/>
    </xf>
    <xf numFmtId="0" fontId="0" fillId="33" borderId="2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justify"/>
    </xf>
    <xf numFmtId="0" fontId="0" fillId="33" borderId="27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56" xfId="0" applyFill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justify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33" borderId="68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4" fillId="0" borderId="65" xfId="0" applyFont="1" applyFill="1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justify"/>
    </xf>
    <xf numFmtId="0" fontId="0" fillId="33" borderId="34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4" fillId="0" borderId="76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justify"/>
    </xf>
    <xf numFmtId="0" fontId="0" fillId="0" borderId="44" xfId="0" applyFill="1" applyBorder="1" applyAlignment="1">
      <alignment horizontal="center" vertical="justify"/>
    </xf>
    <xf numFmtId="0" fontId="0" fillId="0" borderId="51" xfId="0" applyFill="1" applyBorder="1" applyAlignment="1">
      <alignment horizontal="center" vertical="justify"/>
    </xf>
    <xf numFmtId="0" fontId="0" fillId="33" borderId="2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justify"/>
    </xf>
    <xf numFmtId="0" fontId="0" fillId="0" borderId="88" xfId="0" applyBorder="1" applyAlignment="1">
      <alignment horizontal="center" vertical="justify"/>
    </xf>
    <xf numFmtId="0" fontId="2" fillId="0" borderId="89" xfId="0" applyFont="1" applyFill="1" applyBorder="1" applyAlignment="1">
      <alignment horizontal="center" vertical="justify" wrapText="1"/>
    </xf>
    <xf numFmtId="0" fontId="2" fillId="0" borderId="90" xfId="0" applyFont="1" applyFill="1" applyBorder="1" applyAlignment="1">
      <alignment horizontal="center" vertical="justify" wrapText="1"/>
    </xf>
    <xf numFmtId="0" fontId="2" fillId="0" borderId="91" xfId="0" applyFont="1" applyFill="1" applyBorder="1" applyAlignment="1">
      <alignment horizontal="center" vertical="justify" wrapText="1"/>
    </xf>
    <xf numFmtId="0" fontId="0" fillId="0" borderId="53" xfId="0" applyFill="1" applyBorder="1" applyAlignment="1">
      <alignment horizontal="center" vertical="justify"/>
    </xf>
    <xf numFmtId="0" fontId="0" fillId="0" borderId="40" xfId="0" applyFill="1" applyBorder="1" applyAlignment="1">
      <alignment horizontal="center" vertical="justify"/>
    </xf>
    <xf numFmtId="0" fontId="0" fillId="0" borderId="77" xfId="0" applyFill="1" applyBorder="1" applyAlignment="1">
      <alignment horizontal="center" vertical="justify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4" zoomScaleSheetLayoutView="74" zoomScalePageLayoutView="0" workbookViewId="0" topLeftCell="B1">
      <selection activeCell="M30" sqref="M30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5" width="6.00390625" style="1" customWidth="1"/>
    <col min="16" max="17" width="5.75390625" style="1" customWidth="1"/>
    <col min="18" max="18" width="6.625" style="1" customWidth="1"/>
    <col min="19" max="19" width="5.625" style="1" customWidth="1"/>
    <col min="20" max="20" width="5.125" style="1" customWidth="1"/>
    <col min="21" max="22" width="5.375" style="1" customWidth="1"/>
    <col min="23" max="26" width="5.75390625" style="1" customWidth="1"/>
    <col min="27" max="16384" width="9.125" style="1" customWidth="1"/>
  </cols>
  <sheetData>
    <row r="1" spans="1:26" s="10" customFormat="1" ht="39.75" customHeight="1" thickTop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</row>
    <row r="2" spans="1:26" s="15" customFormat="1" ht="40.5" customHeight="1">
      <c r="A2" s="120" t="s">
        <v>0</v>
      </c>
      <c r="B2" s="122" t="s">
        <v>1</v>
      </c>
      <c r="C2" s="124" t="s">
        <v>12</v>
      </c>
      <c r="D2" s="118" t="s">
        <v>6</v>
      </c>
      <c r="E2" s="118" t="s">
        <v>7</v>
      </c>
      <c r="F2" s="95" t="s">
        <v>2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16" t="s">
        <v>8</v>
      </c>
      <c r="T2" s="96"/>
      <c r="U2" s="96"/>
      <c r="V2" s="117"/>
      <c r="W2" s="116" t="s">
        <v>11</v>
      </c>
      <c r="X2" s="96"/>
      <c r="Y2" s="96"/>
      <c r="Z2" s="126"/>
    </row>
    <row r="3" spans="1:26" s="15" customFormat="1" ht="24.75" customHeight="1" thickBot="1">
      <c r="A3" s="121"/>
      <c r="B3" s="123"/>
      <c r="C3" s="125"/>
      <c r="D3" s="119"/>
      <c r="E3" s="119"/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27</v>
      </c>
      <c r="O3" s="14" t="s">
        <v>28</v>
      </c>
      <c r="P3" s="14" t="s">
        <v>21</v>
      </c>
      <c r="Q3" s="14" t="s">
        <v>29</v>
      </c>
      <c r="R3" s="14" t="s">
        <v>30</v>
      </c>
      <c r="S3" s="14" t="s">
        <v>23</v>
      </c>
      <c r="T3" s="14" t="s">
        <v>24</v>
      </c>
      <c r="U3" s="14" t="s">
        <v>25</v>
      </c>
      <c r="V3" s="14" t="s">
        <v>26</v>
      </c>
      <c r="W3" s="14" t="s">
        <v>23</v>
      </c>
      <c r="X3" s="14" t="s">
        <v>24</v>
      </c>
      <c r="Y3" s="14" t="s">
        <v>25</v>
      </c>
      <c r="Z3" s="14" t="s">
        <v>26</v>
      </c>
    </row>
    <row r="4" spans="1:26" ht="15" customHeight="1" thickBot="1" thickTop="1">
      <c r="A4" s="41">
        <v>1</v>
      </c>
      <c r="B4" s="8" t="s">
        <v>4</v>
      </c>
      <c r="C4" s="54" t="s">
        <v>32</v>
      </c>
      <c r="D4" s="55">
        <v>28</v>
      </c>
      <c r="E4" s="56">
        <v>24</v>
      </c>
      <c r="F4" s="21">
        <v>75</v>
      </c>
      <c r="G4" s="6">
        <v>75</v>
      </c>
      <c r="H4" s="6">
        <v>83</v>
      </c>
      <c r="I4" s="6">
        <v>79</v>
      </c>
      <c r="J4" s="6">
        <v>63</v>
      </c>
      <c r="K4" s="6">
        <v>79</v>
      </c>
      <c r="L4" s="6">
        <v>71</v>
      </c>
      <c r="M4" s="6">
        <v>63</v>
      </c>
      <c r="N4" s="6">
        <v>71</v>
      </c>
      <c r="O4" s="6">
        <v>58</v>
      </c>
      <c r="P4" s="6">
        <v>33</v>
      </c>
      <c r="Q4" s="6">
        <v>42</v>
      </c>
      <c r="R4" s="6">
        <v>25</v>
      </c>
      <c r="S4" s="55">
        <v>10</v>
      </c>
      <c r="T4" s="57">
        <v>9</v>
      </c>
      <c r="U4" s="57">
        <v>4</v>
      </c>
      <c r="V4" s="56">
        <v>1</v>
      </c>
      <c r="W4" s="45">
        <f>SUM(S4:S4)/SUM($E4:$E4)*100</f>
        <v>41.66666666666667</v>
      </c>
      <c r="X4" s="53">
        <f>SUM(T4:T4)/SUM($E4:$E4)*100</f>
        <v>37.5</v>
      </c>
      <c r="Y4" s="53">
        <f>SUM(U4:U4)/SUM($E4:$E4)*100</f>
        <v>16.666666666666664</v>
      </c>
      <c r="Z4" s="53">
        <f>SUM(V4:V4)/SUM($E4:$E4)*100</f>
        <v>4.166666666666666</v>
      </c>
    </row>
    <row r="5" spans="1:26" ht="15" customHeight="1">
      <c r="A5" s="113">
        <v>2</v>
      </c>
      <c r="B5" s="38" t="s">
        <v>4</v>
      </c>
      <c r="C5" s="58" t="s">
        <v>33</v>
      </c>
      <c r="D5" s="38">
        <v>23</v>
      </c>
      <c r="E5" s="38">
        <v>23</v>
      </c>
      <c r="F5" s="38">
        <v>91</v>
      </c>
      <c r="G5" s="38">
        <v>91</v>
      </c>
      <c r="H5" s="38">
        <v>96</v>
      </c>
      <c r="I5" s="38">
        <v>91</v>
      </c>
      <c r="J5" s="38">
        <v>74</v>
      </c>
      <c r="K5" s="38">
        <v>87</v>
      </c>
      <c r="L5" s="38">
        <v>83</v>
      </c>
      <c r="M5" s="38">
        <v>70</v>
      </c>
      <c r="N5" s="38">
        <v>96</v>
      </c>
      <c r="O5" s="38">
        <v>83</v>
      </c>
      <c r="P5" s="38">
        <v>61</v>
      </c>
      <c r="Q5" s="38">
        <v>61</v>
      </c>
      <c r="R5" s="38">
        <v>43</v>
      </c>
      <c r="S5" s="38">
        <v>1</v>
      </c>
      <c r="T5" s="38">
        <v>13</v>
      </c>
      <c r="U5" s="38">
        <v>6</v>
      </c>
      <c r="V5" s="25">
        <v>3</v>
      </c>
      <c r="W5" s="127">
        <f>SUM(S5:S7)/SUM($E5:$E7)*100</f>
        <v>5.88235294117647</v>
      </c>
      <c r="X5" s="104">
        <f>SUM(T5:T7)/SUM($E5:$E7)*100</f>
        <v>64.70588235294117</v>
      </c>
      <c r="Y5" s="104">
        <f>SUM(U5:U7)/SUM($E5:$E7)*100</f>
        <v>22.058823529411764</v>
      </c>
      <c r="Z5" s="129">
        <f>SUM(V5:V7)/SUM($E5:$E7)*100</f>
        <v>7.352941176470589</v>
      </c>
    </row>
    <row r="6" spans="1:26" ht="15" customHeight="1">
      <c r="A6" s="114"/>
      <c r="B6" s="12" t="s">
        <v>5</v>
      </c>
      <c r="C6" s="43" t="s">
        <v>34</v>
      </c>
      <c r="D6" s="12">
        <v>23</v>
      </c>
      <c r="E6" s="12">
        <v>19</v>
      </c>
      <c r="F6" s="12">
        <v>89</v>
      </c>
      <c r="G6" s="12">
        <v>53</v>
      </c>
      <c r="H6" s="12">
        <v>84</v>
      </c>
      <c r="I6" s="12">
        <v>89</v>
      </c>
      <c r="J6" s="12">
        <v>84</v>
      </c>
      <c r="K6" s="12">
        <v>79</v>
      </c>
      <c r="L6" s="12">
        <v>68</v>
      </c>
      <c r="M6" s="12">
        <v>68</v>
      </c>
      <c r="N6" s="12">
        <v>79</v>
      </c>
      <c r="O6" s="12">
        <v>74</v>
      </c>
      <c r="P6" s="12">
        <v>21</v>
      </c>
      <c r="Q6" s="12">
        <v>59</v>
      </c>
      <c r="R6" s="12">
        <v>11</v>
      </c>
      <c r="S6" s="12">
        <v>2</v>
      </c>
      <c r="T6" s="12">
        <v>16</v>
      </c>
      <c r="U6" s="12">
        <v>1</v>
      </c>
      <c r="V6" s="27">
        <v>0</v>
      </c>
      <c r="W6" s="102"/>
      <c r="X6" s="97"/>
      <c r="Y6" s="97"/>
      <c r="Z6" s="130"/>
    </row>
    <row r="7" spans="1:26" ht="15" customHeight="1" thickBot="1">
      <c r="A7" s="115"/>
      <c r="B7" s="59" t="s">
        <v>35</v>
      </c>
      <c r="C7" s="60" t="s">
        <v>36</v>
      </c>
      <c r="D7" s="59">
        <v>28</v>
      </c>
      <c r="E7" s="59">
        <v>26</v>
      </c>
      <c r="F7" s="59">
        <v>92</v>
      </c>
      <c r="G7" s="59">
        <v>96</v>
      </c>
      <c r="H7" s="59">
        <v>96</v>
      </c>
      <c r="I7" s="59">
        <v>77</v>
      </c>
      <c r="J7" s="59">
        <v>88</v>
      </c>
      <c r="K7" s="59">
        <v>85</v>
      </c>
      <c r="L7" s="59">
        <v>100</v>
      </c>
      <c r="M7" s="59">
        <v>73</v>
      </c>
      <c r="N7" s="59">
        <v>96</v>
      </c>
      <c r="O7" s="59">
        <v>88</v>
      </c>
      <c r="P7" s="59">
        <v>58</v>
      </c>
      <c r="Q7" s="59">
        <v>65</v>
      </c>
      <c r="R7" s="59">
        <v>35</v>
      </c>
      <c r="S7" s="59">
        <v>1</v>
      </c>
      <c r="T7" s="59">
        <v>15</v>
      </c>
      <c r="U7" s="59">
        <v>8</v>
      </c>
      <c r="V7" s="61">
        <v>2</v>
      </c>
      <c r="W7" s="128"/>
      <c r="X7" s="105"/>
      <c r="Y7" s="105"/>
      <c r="Z7" s="131"/>
    </row>
    <row r="8" spans="1:26" ht="15" customHeight="1">
      <c r="A8" s="98">
        <v>3</v>
      </c>
      <c r="B8" s="5" t="s">
        <v>4</v>
      </c>
      <c r="C8" s="19" t="s">
        <v>37</v>
      </c>
      <c r="D8" s="32">
        <v>26</v>
      </c>
      <c r="E8" s="33">
        <v>23</v>
      </c>
      <c r="F8" s="22">
        <v>78</v>
      </c>
      <c r="G8" s="13">
        <v>96</v>
      </c>
      <c r="H8" s="13">
        <v>87</v>
      </c>
      <c r="I8" s="13">
        <v>83</v>
      </c>
      <c r="J8" s="13">
        <v>87</v>
      </c>
      <c r="K8" s="13">
        <v>96</v>
      </c>
      <c r="L8" s="13">
        <v>87</v>
      </c>
      <c r="M8" s="13">
        <v>74</v>
      </c>
      <c r="N8" s="13">
        <v>87</v>
      </c>
      <c r="O8" s="13">
        <v>83</v>
      </c>
      <c r="P8" s="13">
        <v>39</v>
      </c>
      <c r="Q8" s="13">
        <v>48</v>
      </c>
      <c r="R8" s="13">
        <v>52</v>
      </c>
      <c r="S8" s="32">
        <v>1</v>
      </c>
      <c r="T8" s="13">
        <v>14</v>
      </c>
      <c r="U8" s="13">
        <v>5</v>
      </c>
      <c r="V8" s="33">
        <v>3</v>
      </c>
      <c r="W8" s="101">
        <f>SUM(S8:S10)/SUM($E8:$E10)*100</f>
        <v>19.672131147540984</v>
      </c>
      <c r="X8" s="106">
        <f>SUM(T8:T10)/SUM($E8:$E10)*100</f>
        <v>65.57377049180327</v>
      </c>
      <c r="Y8" s="106">
        <f>SUM(U8:U10)/SUM($E8:$E10)*100</f>
        <v>8.19672131147541</v>
      </c>
      <c r="Z8" s="106">
        <f>SUM(V8:V10)/SUM($E8:$E10)*100</f>
        <v>6.557377049180328</v>
      </c>
    </row>
    <row r="9" spans="1:26" ht="15" customHeight="1">
      <c r="A9" s="98"/>
      <c r="B9" s="12" t="s">
        <v>5</v>
      </c>
      <c r="C9" s="20" t="s">
        <v>38</v>
      </c>
      <c r="D9" s="26">
        <v>28</v>
      </c>
      <c r="E9" s="27">
        <v>23</v>
      </c>
      <c r="F9" s="16">
        <v>87</v>
      </c>
      <c r="G9" s="12">
        <v>87</v>
      </c>
      <c r="H9" s="12">
        <v>91</v>
      </c>
      <c r="I9" s="12">
        <v>70</v>
      </c>
      <c r="J9" s="12">
        <v>74</v>
      </c>
      <c r="K9" s="12">
        <v>74</v>
      </c>
      <c r="L9" s="12">
        <v>70</v>
      </c>
      <c r="M9" s="12">
        <v>48</v>
      </c>
      <c r="N9" s="12">
        <v>87</v>
      </c>
      <c r="O9" s="12">
        <v>65</v>
      </c>
      <c r="P9" s="12">
        <v>26</v>
      </c>
      <c r="Q9" s="12">
        <v>30</v>
      </c>
      <c r="R9" s="12">
        <v>13</v>
      </c>
      <c r="S9" s="26">
        <v>4</v>
      </c>
      <c r="T9" s="12">
        <v>19</v>
      </c>
      <c r="U9" s="12">
        <v>0</v>
      </c>
      <c r="V9" s="27">
        <v>0</v>
      </c>
      <c r="W9" s="102"/>
      <c r="X9" s="97"/>
      <c r="Y9" s="97"/>
      <c r="Z9" s="97"/>
    </row>
    <row r="10" spans="1:26" ht="15" customHeight="1" thickBot="1">
      <c r="A10" s="98"/>
      <c r="B10" s="5" t="s">
        <v>10</v>
      </c>
      <c r="C10" s="19" t="s">
        <v>39</v>
      </c>
      <c r="D10" s="34">
        <v>16</v>
      </c>
      <c r="E10" s="35">
        <v>15</v>
      </c>
      <c r="F10" s="23">
        <v>67</v>
      </c>
      <c r="G10" s="7">
        <v>53</v>
      </c>
      <c r="H10" s="7">
        <v>67</v>
      </c>
      <c r="I10" s="7">
        <v>60</v>
      </c>
      <c r="J10" s="7">
        <v>60</v>
      </c>
      <c r="K10" s="7">
        <v>40</v>
      </c>
      <c r="L10" s="7">
        <v>60</v>
      </c>
      <c r="M10" s="7">
        <v>53</v>
      </c>
      <c r="N10" s="7">
        <v>67</v>
      </c>
      <c r="O10" s="7">
        <v>47</v>
      </c>
      <c r="P10" s="7">
        <v>20</v>
      </c>
      <c r="Q10" s="7">
        <v>20</v>
      </c>
      <c r="R10" s="7">
        <v>13</v>
      </c>
      <c r="S10" s="34">
        <v>7</v>
      </c>
      <c r="T10" s="7">
        <v>7</v>
      </c>
      <c r="U10" s="7">
        <v>0</v>
      </c>
      <c r="V10" s="35">
        <v>1</v>
      </c>
      <c r="W10" s="103"/>
      <c r="X10" s="107"/>
      <c r="Y10" s="107"/>
      <c r="Z10" s="107"/>
    </row>
    <row r="11" spans="1:26" ht="15" customHeight="1" thickTop="1">
      <c r="A11" s="99">
        <v>4</v>
      </c>
      <c r="B11" s="6" t="s">
        <v>4</v>
      </c>
      <c r="C11" s="8" t="s">
        <v>40</v>
      </c>
      <c r="D11" s="30">
        <v>19</v>
      </c>
      <c r="E11" s="31">
        <v>14</v>
      </c>
      <c r="F11" s="21">
        <v>93</v>
      </c>
      <c r="G11" s="6">
        <v>93</v>
      </c>
      <c r="H11" s="6">
        <v>93</v>
      </c>
      <c r="I11" s="6">
        <v>78</v>
      </c>
      <c r="J11" s="6">
        <v>64</v>
      </c>
      <c r="K11" s="6">
        <v>71</v>
      </c>
      <c r="L11" s="6">
        <v>93</v>
      </c>
      <c r="M11" s="6">
        <v>57</v>
      </c>
      <c r="N11" s="6">
        <v>71</v>
      </c>
      <c r="O11" s="6">
        <v>78</v>
      </c>
      <c r="P11" s="6">
        <v>29</v>
      </c>
      <c r="Q11" s="6">
        <v>21</v>
      </c>
      <c r="R11" s="6">
        <v>7</v>
      </c>
      <c r="S11" s="30">
        <v>2</v>
      </c>
      <c r="T11" s="6">
        <v>11</v>
      </c>
      <c r="U11" s="6">
        <v>1</v>
      </c>
      <c r="V11" s="31">
        <v>0</v>
      </c>
      <c r="W11" s="92">
        <f>SUM(S11:S12)/SUM($E11:$E12)*100</f>
        <v>25</v>
      </c>
      <c r="X11" s="92">
        <f>SUM(T11:T12)/SUM($E11:$E12)*100</f>
        <v>68.75</v>
      </c>
      <c r="Y11" s="92">
        <f>SUM(U11:U12)/SUM($E11:$E12)*100</f>
        <v>6.25</v>
      </c>
      <c r="Z11" s="132">
        <f>SUM(V11:V12)/SUM($E11:$E12)*100</f>
        <v>0</v>
      </c>
    </row>
    <row r="12" spans="1:26" ht="13.5" thickBot="1">
      <c r="A12" s="100"/>
      <c r="B12" s="4" t="s">
        <v>5</v>
      </c>
      <c r="C12" s="9" t="s">
        <v>40</v>
      </c>
      <c r="D12" s="28">
        <v>20</v>
      </c>
      <c r="E12" s="29">
        <v>18</v>
      </c>
      <c r="F12" s="17">
        <v>72</v>
      </c>
      <c r="G12" s="4">
        <v>72</v>
      </c>
      <c r="H12" s="4">
        <v>61</v>
      </c>
      <c r="I12" s="4">
        <v>55</v>
      </c>
      <c r="J12" s="4">
        <v>44</v>
      </c>
      <c r="K12" s="4">
        <v>55</v>
      </c>
      <c r="L12" s="4">
        <v>33</v>
      </c>
      <c r="M12" s="4">
        <v>50</v>
      </c>
      <c r="N12" s="4">
        <v>50</v>
      </c>
      <c r="O12" s="4">
        <v>55</v>
      </c>
      <c r="P12" s="4">
        <v>27</v>
      </c>
      <c r="Q12" s="4">
        <v>27</v>
      </c>
      <c r="R12" s="4">
        <v>6</v>
      </c>
      <c r="S12" s="28">
        <v>6</v>
      </c>
      <c r="T12" s="4">
        <v>11</v>
      </c>
      <c r="U12" s="4">
        <v>1</v>
      </c>
      <c r="V12" s="29">
        <v>0</v>
      </c>
      <c r="W12" s="93"/>
      <c r="X12" s="93"/>
      <c r="Y12" s="93"/>
      <c r="Z12" s="133"/>
    </row>
    <row r="13" spans="1:26" ht="14.25" thickBot="1" thickTop="1">
      <c r="A13" s="42">
        <v>5</v>
      </c>
      <c r="B13" s="5" t="s">
        <v>4</v>
      </c>
      <c r="C13" s="11" t="s">
        <v>41</v>
      </c>
      <c r="D13" s="36">
        <v>23</v>
      </c>
      <c r="E13" s="37">
        <v>20</v>
      </c>
      <c r="F13" s="24">
        <v>95</v>
      </c>
      <c r="G13" s="5">
        <v>95</v>
      </c>
      <c r="H13" s="5">
        <v>90</v>
      </c>
      <c r="I13" s="5">
        <v>75</v>
      </c>
      <c r="J13" s="5">
        <v>85</v>
      </c>
      <c r="K13" s="5">
        <v>85</v>
      </c>
      <c r="L13" s="5">
        <v>85</v>
      </c>
      <c r="M13" s="5">
        <v>70</v>
      </c>
      <c r="N13" s="5">
        <v>100</v>
      </c>
      <c r="O13" s="5">
        <v>90</v>
      </c>
      <c r="P13" s="5">
        <v>75</v>
      </c>
      <c r="Q13" s="5">
        <v>55</v>
      </c>
      <c r="R13" s="5">
        <v>25</v>
      </c>
      <c r="S13" s="36">
        <v>0</v>
      </c>
      <c r="T13" s="5">
        <v>14</v>
      </c>
      <c r="U13" s="5">
        <v>4</v>
      </c>
      <c r="V13" s="37">
        <v>2</v>
      </c>
      <c r="W13" s="62">
        <f>S13/$E$13*100</f>
        <v>0</v>
      </c>
      <c r="X13" s="62">
        <f>T13/$E$13*100</f>
        <v>70</v>
      </c>
      <c r="Y13" s="62">
        <f>U13/$E$13*100</f>
        <v>20</v>
      </c>
      <c r="Z13" s="63">
        <f>V13/$E$13*100</f>
        <v>10</v>
      </c>
    </row>
    <row r="14" spans="1:26" ht="13.5" thickBot="1">
      <c r="A14" s="67">
        <v>6</v>
      </c>
      <c r="B14" s="68" t="s">
        <v>4</v>
      </c>
      <c r="C14" s="69" t="s">
        <v>42</v>
      </c>
      <c r="D14" s="70">
        <v>16</v>
      </c>
      <c r="E14" s="71">
        <v>16</v>
      </c>
      <c r="F14" s="72">
        <v>81</v>
      </c>
      <c r="G14" s="68">
        <v>81</v>
      </c>
      <c r="H14" s="68">
        <v>81</v>
      </c>
      <c r="I14" s="68">
        <v>81</v>
      </c>
      <c r="J14" s="68">
        <v>69</v>
      </c>
      <c r="K14" s="68">
        <v>75</v>
      </c>
      <c r="L14" s="68">
        <v>69</v>
      </c>
      <c r="M14" s="68">
        <v>75</v>
      </c>
      <c r="N14" s="68">
        <v>69</v>
      </c>
      <c r="O14" s="68">
        <v>63</v>
      </c>
      <c r="P14" s="68">
        <v>13</v>
      </c>
      <c r="Q14" s="68">
        <v>13</v>
      </c>
      <c r="R14" s="68">
        <v>0</v>
      </c>
      <c r="S14" s="70">
        <v>3</v>
      </c>
      <c r="T14" s="68">
        <v>13</v>
      </c>
      <c r="U14" s="68">
        <v>0</v>
      </c>
      <c r="V14" s="71">
        <v>0</v>
      </c>
      <c r="W14" s="73">
        <f>S14/$E$14*100</f>
        <v>18.75</v>
      </c>
      <c r="X14" s="73">
        <f>T14/$E$14*100</f>
        <v>81.25</v>
      </c>
      <c r="Y14" s="73">
        <f>U14/$E$14*100</f>
        <v>0</v>
      </c>
      <c r="Z14" s="73">
        <f>V14/$E$14*100</f>
        <v>0</v>
      </c>
    </row>
    <row r="15" spans="1:26" ht="13.5" thickBot="1">
      <c r="A15" s="51">
        <v>7</v>
      </c>
      <c r="B15" s="7" t="s">
        <v>4</v>
      </c>
      <c r="C15" s="64" t="s">
        <v>43</v>
      </c>
      <c r="D15" s="34">
        <v>13</v>
      </c>
      <c r="E15" s="35">
        <v>13</v>
      </c>
      <c r="F15" s="23">
        <v>85</v>
      </c>
      <c r="G15" s="7">
        <v>92</v>
      </c>
      <c r="H15" s="7">
        <v>92</v>
      </c>
      <c r="I15" s="7">
        <v>92</v>
      </c>
      <c r="J15" s="7">
        <v>92</v>
      </c>
      <c r="K15" s="7">
        <v>100</v>
      </c>
      <c r="L15" s="7">
        <v>92</v>
      </c>
      <c r="M15" s="7">
        <v>85</v>
      </c>
      <c r="N15" s="7">
        <v>85</v>
      </c>
      <c r="O15" s="7">
        <v>69</v>
      </c>
      <c r="P15" s="7">
        <v>39</v>
      </c>
      <c r="Q15" s="7">
        <v>39</v>
      </c>
      <c r="R15" s="7">
        <v>8</v>
      </c>
      <c r="S15" s="34">
        <v>0</v>
      </c>
      <c r="T15" s="7">
        <v>11</v>
      </c>
      <c r="U15" s="7">
        <v>2</v>
      </c>
      <c r="V15" s="35">
        <v>0</v>
      </c>
      <c r="W15" s="65">
        <f>S15/$E$15*100</f>
        <v>0</v>
      </c>
      <c r="X15" s="65">
        <f>T15/$E$15*100</f>
        <v>84.61538461538461</v>
      </c>
      <c r="Y15" s="65">
        <f>U15/$E$15*100</f>
        <v>15.384615384615385</v>
      </c>
      <c r="Z15" s="66">
        <f>V15/$E$15*100</f>
        <v>0</v>
      </c>
    </row>
    <row r="16" spans="1:26" ht="14.25" thickBot="1" thickTop="1">
      <c r="A16" s="41">
        <v>8</v>
      </c>
      <c r="B16" s="6" t="s">
        <v>4</v>
      </c>
      <c r="C16" s="8" t="s">
        <v>44</v>
      </c>
      <c r="D16" s="30">
        <v>21</v>
      </c>
      <c r="E16" s="31">
        <v>19</v>
      </c>
      <c r="F16" s="21">
        <v>89</v>
      </c>
      <c r="G16" s="6">
        <v>84</v>
      </c>
      <c r="H16" s="6">
        <v>74</v>
      </c>
      <c r="I16" s="6">
        <v>79</v>
      </c>
      <c r="J16" s="6">
        <v>63</v>
      </c>
      <c r="K16" s="6">
        <v>79</v>
      </c>
      <c r="L16" s="6">
        <v>89</v>
      </c>
      <c r="M16" s="6">
        <v>47</v>
      </c>
      <c r="N16" s="6">
        <v>79</v>
      </c>
      <c r="O16" s="6">
        <v>84</v>
      </c>
      <c r="P16" s="6">
        <v>42</v>
      </c>
      <c r="Q16" s="6">
        <v>53</v>
      </c>
      <c r="R16" s="6">
        <v>26</v>
      </c>
      <c r="S16" s="30">
        <v>5</v>
      </c>
      <c r="T16" s="6">
        <v>9</v>
      </c>
      <c r="U16" s="6">
        <v>4</v>
      </c>
      <c r="V16" s="31">
        <v>1</v>
      </c>
      <c r="W16" s="49">
        <f>S16/$E$16*100</f>
        <v>26.31578947368421</v>
      </c>
      <c r="X16" s="49">
        <f>T16/$E$16*100</f>
        <v>47.368421052631575</v>
      </c>
      <c r="Y16" s="49">
        <f>U16/$E$16*100</f>
        <v>21.052631578947366</v>
      </c>
      <c r="Z16" s="50">
        <f>V16/$E$16*100</f>
        <v>5.263157894736842</v>
      </c>
    </row>
    <row r="17" spans="1:26" ht="14.25" thickBot="1" thickTop="1">
      <c r="A17" s="41">
        <v>9</v>
      </c>
      <c r="B17" s="6" t="s">
        <v>4</v>
      </c>
      <c r="C17" s="8" t="s">
        <v>45</v>
      </c>
      <c r="D17" s="30">
        <v>22</v>
      </c>
      <c r="E17" s="31">
        <v>22</v>
      </c>
      <c r="F17" s="21">
        <v>90</v>
      </c>
      <c r="G17" s="6">
        <v>100</v>
      </c>
      <c r="H17" s="6">
        <v>95</v>
      </c>
      <c r="I17" s="6">
        <v>95</v>
      </c>
      <c r="J17" s="6">
        <v>90</v>
      </c>
      <c r="K17" s="6">
        <v>95</v>
      </c>
      <c r="L17" s="6">
        <v>90</v>
      </c>
      <c r="M17" s="6">
        <v>81</v>
      </c>
      <c r="N17" s="6">
        <v>73</v>
      </c>
      <c r="O17" s="6">
        <v>90</v>
      </c>
      <c r="P17" s="6">
        <v>45</v>
      </c>
      <c r="Q17" s="6">
        <v>41</v>
      </c>
      <c r="R17" s="6">
        <v>14</v>
      </c>
      <c r="S17" s="30">
        <v>0</v>
      </c>
      <c r="T17" s="6">
        <v>16</v>
      </c>
      <c r="U17" s="6">
        <v>4</v>
      </c>
      <c r="V17" s="31">
        <v>2</v>
      </c>
      <c r="W17" s="62">
        <f>S17/$E$17*100</f>
        <v>0</v>
      </c>
      <c r="X17" s="62">
        <f>T17/$E$17*100</f>
        <v>72.72727272727273</v>
      </c>
      <c r="Y17" s="62">
        <f>U17/$E$17*100</f>
        <v>18.181818181818183</v>
      </c>
      <c r="Z17" s="63">
        <f>V17/$E$17*100</f>
        <v>9.090909090909092</v>
      </c>
    </row>
    <row r="18" spans="1:26" ht="15" customHeight="1" thickBot="1">
      <c r="A18" s="67">
        <v>10</v>
      </c>
      <c r="B18" s="57" t="s">
        <v>4</v>
      </c>
      <c r="C18" s="83" t="s">
        <v>46</v>
      </c>
      <c r="D18" s="55">
        <v>19</v>
      </c>
      <c r="E18" s="56">
        <v>18</v>
      </c>
      <c r="F18" s="84">
        <v>89</v>
      </c>
      <c r="G18" s="57">
        <v>83</v>
      </c>
      <c r="H18" s="57">
        <v>94</v>
      </c>
      <c r="I18" s="57">
        <v>72</v>
      </c>
      <c r="J18" s="57">
        <v>67</v>
      </c>
      <c r="K18" s="57">
        <v>56</v>
      </c>
      <c r="L18" s="57">
        <v>67</v>
      </c>
      <c r="M18" s="57">
        <v>83</v>
      </c>
      <c r="N18" s="57">
        <v>67</v>
      </c>
      <c r="O18" s="57">
        <v>72</v>
      </c>
      <c r="P18" s="57">
        <v>28</v>
      </c>
      <c r="Q18" s="57">
        <v>33</v>
      </c>
      <c r="R18" s="57">
        <v>28</v>
      </c>
      <c r="S18" s="55">
        <v>3</v>
      </c>
      <c r="T18" s="57">
        <v>11</v>
      </c>
      <c r="U18" s="57">
        <v>3</v>
      </c>
      <c r="V18" s="56">
        <v>1</v>
      </c>
      <c r="W18" s="74">
        <f>SUM(S18:S18)/SUM($E18:$E18)*100</f>
        <v>16.666666666666664</v>
      </c>
      <c r="X18" s="75">
        <f>SUM(T18:T18)/SUM($E18:$E18)*100</f>
        <v>61.111111111111114</v>
      </c>
      <c r="Y18" s="75">
        <f>SUM(U18:U18)/SUM($E18:$E18)*100</f>
        <v>16.666666666666664</v>
      </c>
      <c r="Z18" s="76">
        <f>SUM(V18:V18)/SUM($E18:$E18)*100</f>
        <v>5.555555555555555</v>
      </c>
    </row>
    <row r="19" spans="1:26" ht="12.75">
      <c r="A19" s="108">
        <v>11</v>
      </c>
      <c r="B19" s="90" t="s">
        <v>4</v>
      </c>
      <c r="C19" s="38" t="s">
        <v>47</v>
      </c>
      <c r="D19" s="38">
        <v>23</v>
      </c>
      <c r="E19" s="38">
        <v>22</v>
      </c>
      <c r="F19" s="38">
        <v>82</v>
      </c>
      <c r="G19" s="38">
        <v>91</v>
      </c>
      <c r="H19" s="38">
        <v>91</v>
      </c>
      <c r="I19" s="38">
        <v>45</v>
      </c>
      <c r="J19" s="38">
        <v>82</v>
      </c>
      <c r="K19" s="38">
        <v>82</v>
      </c>
      <c r="L19" s="38">
        <v>77</v>
      </c>
      <c r="M19" s="38">
        <v>55</v>
      </c>
      <c r="N19" s="38">
        <v>55</v>
      </c>
      <c r="O19" s="38">
        <v>68</v>
      </c>
      <c r="P19" s="38">
        <v>27</v>
      </c>
      <c r="Q19" s="38">
        <v>18</v>
      </c>
      <c r="R19" s="38">
        <v>14</v>
      </c>
      <c r="S19" s="38">
        <v>7</v>
      </c>
      <c r="T19" s="38">
        <v>13</v>
      </c>
      <c r="U19" s="38">
        <v>2</v>
      </c>
      <c r="V19" s="25">
        <v>0</v>
      </c>
      <c r="W19" s="102">
        <f>SUM(S19:S20)/SUM($E19:$E20)*100</f>
        <v>17.94871794871795</v>
      </c>
      <c r="X19" s="97">
        <f>SUM(T19:T20)/SUM($E19:$E20)*100</f>
        <v>58.97435897435898</v>
      </c>
      <c r="Y19" s="97">
        <f>SUM(U19:U20)/SUM($E19:$E20)*100</f>
        <v>17.94871794871795</v>
      </c>
      <c r="Z19" s="97">
        <f>SUM(V19:V20)/SUM($E19:$E20)*100</f>
        <v>5.128205128205128</v>
      </c>
    </row>
    <row r="20" spans="1:26" ht="15" customHeight="1" thickBot="1">
      <c r="A20" s="109"/>
      <c r="B20" s="91" t="s">
        <v>5</v>
      </c>
      <c r="C20" s="60" t="s">
        <v>48</v>
      </c>
      <c r="D20" s="59">
        <v>17</v>
      </c>
      <c r="E20" s="59">
        <v>17</v>
      </c>
      <c r="F20" s="59">
        <v>94</v>
      </c>
      <c r="G20" s="59">
        <v>76</v>
      </c>
      <c r="H20" s="59">
        <v>94</v>
      </c>
      <c r="I20" s="59">
        <v>88</v>
      </c>
      <c r="J20" s="59">
        <v>100</v>
      </c>
      <c r="K20" s="59">
        <v>94</v>
      </c>
      <c r="L20" s="59">
        <v>100</v>
      </c>
      <c r="M20" s="59">
        <v>94</v>
      </c>
      <c r="N20" s="59">
        <v>82</v>
      </c>
      <c r="O20" s="59">
        <v>88</v>
      </c>
      <c r="P20" s="59">
        <v>47</v>
      </c>
      <c r="Q20" s="59">
        <v>76</v>
      </c>
      <c r="R20" s="59">
        <v>24</v>
      </c>
      <c r="S20" s="59">
        <v>0</v>
      </c>
      <c r="T20" s="59">
        <v>10</v>
      </c>
      <c r="U20" s="59">
        <v>5</v>
      </c>
      <c r="V20" s="61">
        <v>2</v>
      </c>
      <c r="W20" s="102"/>
      <c r="X20" s="97"/>
      <c r="Y20" s="97"/>
      <c r="Z20" s="97"/>
    </row>
    <row r="21" spans="1:26" ht="15" customHeight="1" thickBot="1">
      <c r="A21" s="67">
        <v>12</v>
      </c>
      <c r="B21" s="85" t="s">
        <v>4</v>
      </c>
      <c r="C21" s="86" t="s">
        <v>49</v>
      </c>
      <c r="D21" s="87">
        <v>13</v>
      </c>
      <c r="E21" s="88">
        <v>11</v>
      </c>
      <c r="F21" s="89">
        <v>82</v>
      </c>
      <c r="G21" s="85">
        <v>100</v>
      </c>
      <c r="H21" s="85">
        <v>100</v>
      </c>
      <c r="I21" s="85">
        <v>82</v>
      </c>
      <c r="J21" s="85">
        <v>91</v>
      </c>
      <c r="K21" s="85">
        <v>100</v>
      </c>
      <c r="L21" s="85">
        <v>100</v>
      </c>
      <c r="M21" s="85">
        <v>82</v>
      </c>
      <c r="N21" s="85">
        <v>100</v>
      </c>
      <c r="O21" s="85">
        <v>82</v>
      </c>
      <c r="P21" s="85">
        <v>55</v>
      </c>
      <c r="Q21" s="85">
        <v>45</v>
      </c>
      <c r="R21" s="85">
        <v>36</v>
      </c>
      <c r="S21" s="87">
        <v>1</v>
      </c>
      <c r="T21" s="85">
        <v>6</v>
      </c>
      <c r="U21" s="85">
        <v>1</v>
      </c>
      <c r="V21" s="88">
        <v>3</v>
      </c>
      <c r="W21" s="74">
        <f>SUM(S21:S21)/SUM($E21:$E21)*100</f>
        <v>9.090909090909092</v>
      </c>
      <c r="X21" s="75">
        <f>SUM(T21:T21)/SUM($E21:$E21)*100</f>
        <v>54.54545454545454</v>
      </c>
      <c r="Y21" s="75">
        <f>SUM(U21:U21)/SUM($E21:$E21)*100</f>
        <v>9.090909090909092</v>
      </c>
      <c r="Z21" s="76">
        <f>SUM(V21:V21)/SUM($E21:$E21)*100</f>
        <v>27.27272727272727</v>
      </c>
    </row>
    <row r="22" spans="1:26" ht="16.5" thickBot="1">
      <c r="A22" s="67">
        <v>13</v>
      </c>
      <c r="B22" s="68" t="s">
        <v>4</v>
      </c>
      <c r="C22" s="77" t="s">
        <v>50</v>
      </c>
      <c r="D22" s="70">
        <v>9</v>
      </c>
      <c r="E22" s="71">
        <v>9</v>
      </c>
      <c r="F22" s="72">
        <v>100</v>
      </c>
      <c r="G22" s="68">
        <v>100</v>
      </c>
      <c r="H22" s="68">
        <v>100</v>
      </c>
      <c r="I22" s="68">
        <v>89</v>
      </c>
      <c r="J22" s="68">
        <v>100</v>
      </c>
      <c r="K22" s="68">
        <v>100</v>
      </c>
      <c r="L22" s="68">
        <v>100</v>
      </c>
      <c r="M22" s="68">
        <v>100</v>
      </c>
      <c r="N22" s="68">
        <v>89</v>
      </c>
      <c r="O22" s="68">
        <v>100</v>
      </c>
      <c r="P22" s="68">
        <v>56</v>
      </c>
      <c r="Q22" s="68">
        <v>56</v>
      </c>
      <c r="R22" s="68">
        <v>22</v>
      </c>
      <c r="S22" s="70">
        <v>0</v>
      </c>
      <c r="T22" s="68">
        <v>5</v>
      </c>
      <c r="U22" s="68">
        <v>2</v>
      </c>
      <c r="V22" s="71">
        <v>2</v>
      </c>
      <c r="W22" s="74">
        <f>S22/$E$22*100</f>
        <v>0</v>
      </c>
      <c r="X22" s="74">
        <f>T22/$E$22*100</f>
        <v>55.55555555555556</v>
      </c>
      <c r="Y22" s="74">
        <f>U22/$E$22*100</f>
        <v>22.22222222222222</v>
      </c>
      <c r="Z22" s="79">
        <f>V22/$E$22*100</f>
        <v>22.22222222222222</v>
      </c>
    </row>
    <row r="23" spans="1:26" ht="13.5" thickBot="1">
      <c r="A23" s="42">
        <v>15</v>
      </c>
      <c r="B23" s="5" t="s">
        <v>4</v>
      </c>
      <c r="C23" s="11" t="s">
        <v>51</v>
      </c>
      <c r="D23" s="36">
        <v>17</v>
      </c>
      <c r="E23" s="37">
        <v>17</v>
      </c>
      <c r="F23" s="24">
        <v>100</v>
      </c>
      <c r="G23" s="5">
        <v>100</v>
      </c>
      <c r="H23" s="5">
        <v>100</v>
      </c>
      <c r="I23" s="5">
        <v>94</v>
      </c>
      <c r="J23" s="5">
        <v>82</v>
      </c>
      <c r="K23" s="5">
        <v>94</v>
      </c>
      <c r="L23" s="5">
        <v>100</v>
      </c>
      <c r="M23" s="5">
        <v>82</v>
      </c>
      <c r="N23" s="5">
        <v>94</v>
      </c>
      <c r="O23" s="5">
        <v>94</v>
      </c>
      <c r="P23" s="5">
        <v>18</v>
      </c>
      <c r="Q23" s="5">
        <v>59</v>
      </c>
      <c r="R23" s="5">
        <v>18</v>
      </c>
      <c r="S23" s="36">
        <v>0</v>
      </c>
      <c r="T23" s="5">
        <v>14</v>
      </c>
      <c r="U23" s="5">
        <v>3</v>
      </c>
      <c r="V23" s="37">
        <v>0</v>
      </c>
      <c r="W23" s="78">
        <f>S23/$E$23*100</f>
        <v>0</v>
      </c>
      <c r="X23" s="52">
        <f>T23/$E$23*100</f>
        <v>82.35294117647058</v>
      </c>
      <c r="Y23" s="52">
        <f>U23/$E$23*100</f>
        <v>17.647058823529413</v>
      </c>
      <c r="Z23" s="52">
        <f>V23/$E$23*100</f>
        <v>0</v>
      </c>
    </row>
    <row r="24" spans="1:26" ht="14.25" thickBot="1" thickTop="1">
      <c r="A24" s="44">
        <v>16</v>
      </c>
      <c r="B24" s="6" t="s">
        <v>4</v>
      </c>
      <c r="C24" s="8" t="s">
        <v>52</v>
      </c>
      <c r="D24" s="30">
        <v>4</v>
      </c>
      <c r="E24" s="31">
        <v>4</v>
      </c>
      <c r="F24" s="21">
        <v>100</v>
      </c>
      <c r="G24" s="6">
        <v>75</v>
      </c>
      <c r="H24" s="6">
        <v>100</v>
      </c>
      <c r="I24" s="6">
        <v>100</v>
      </c>
      <c r="J24" s="6">
        <v>100</v>
      </c>
      <c r="K24" s="6">
        <v>100</v>
      </c>
      <c r="L24" s="6">
        <v>100</v>
      </c>
      <c r="M24" s="6">
        <v>100</v>
      </c>
      <c r="N24" s="6">
        <v>100</v>
      </c>
      <c r="O24" s="6">
        <v>75</v>
      </c>
      <c r="P24" s="6">
        <v>50</v>
      </c>
      <c r="Q24" s="6">
        <v>0</v>
      </c>
      <c r="R24" s="6">
        <v>0</v>
      </c>
      <c r="S24" s="30">
        <v>0</v>
      </c>
      <c r="T24" s="6">
        <v>4</v>
      </c>
      <c r="U24" s="6">
        <v>0</v>
      </c>
      <c r="V24" s="31">
        <v>0</v>
      </c>
      <c r="W24" s="81">
        <f>S24/$E$24*100</f>
        <v>0</v>
      </c>
      <c r="X24" s="45">
        <f>T24/$E$24*100</f>
        <v>100</v>
      </c>
      <c r="Y24" s="45">
        <f>U24/$E$24*100</f>
        <v>0</v>
      </c>
      <c r="Z24" s="45">
        <f>V24/$E$24*100</f>
        <v>0</v>
      </c>
    </row>
    <row r="25" spans="1:26" ht="14.25" thickBot="1" thickTop="1">
      <c r="A25" s="80">
        <v>17</v>
      </c>
      <c r="B25" s="70" t="s">
        <v>4</v>
      </c>
      <c r="C25" s="69" t="s">
        <v>53</v>
      </c>
      <c r="D25" s="70">
        <v>5</v>
      </c>
      <c r="E25" s="71">
        <v>5</v>
      </c>
      <c r="F25" s="72">
        <v>60</v>
      </c>
      <c r="G25" s="68">
        <v>100</v>
      </c>
      <c r="H25" s="68">
        <v>100</v>
      </c>
      <c r="I25" s="68">
        <v>100</v>
      </c>
      <c r="J25" s="68">
        <v>80</v>
      </c>
      <c r="K25" s="68">
        <v>100</v>
      </c>
      <c r="L25" s="68">
        <v>100</v>
      </c>
      <c r="M25" s="68">
        <v>100</v>
      </c>
      <c r="N25" s="68">
        <v>100</v>
      </c>
      <c r="O25" s="68">
        <v>80</v>
      </c>
      <c r="P25" s="68">
        <v>40</v>
      </c>
      <c r="Q25" s="68">
        <v>20</v>
      </c>
      <c r="R25" s="68">
        <v>0</v>
      </c>
      <c r="S25" s="70">
        <v>0</v>
      </c>
      <c r="T25" s="68">
        <v>5</v>
      </c>
      <c r="U25" s="68">
        <v>0</v>
      </c>
      <c r="V25" s="71">
        <v>0</v>
      </c>
      <c r="W25" s="82">
        <f>S25/$E$25*100</f>
        <v>0</v>
      </c>
      <c r="X25" s="74">
        <f>T25/$E$25*100</f>
        <v>100</v>
      </c>
      <c r="Y25" s="74">
        <f>U25/$E$25*100</f>
        <v>0</v>
      </c>
      <c r="Z25" s="79">
        <f>V25/$E$25*100</f>
        <v>0</v>
      </c>
    </row>
    <row r="26" spans="1:26" s="15" customFormat="1" ht="39" customHeight="1" thickBot="1" thickTop="1">
      <c r="A26" s="140" t="s">
        <v>3</v>
      </c>
      <c r="B26" s="141"/>
      <c r="C26" s="141"/>
      <c r="D26" s="46">
        <f>SUM(D4:D25)</f>
        <v>413</v>
      </c>
      <c r="E26" s="47">
        <f>SUM(E4:E25)</f>
        <v>378</v>
      </c>
      <c r="F26" s="48">
        <v>80</v>
      </c>
      <c r="G26" s="48">
        <v>75</v>
      </c>
      <c r="H26" s="48">
        <v>73</v>
      </c>
      <c r="I26" s="48">
        <v>75</v>
      </c>
      <c r="J26" s="48">
        <v>74</v>
      </c>
      <c r="K26" s="48">
        <v>68</v>
      </c>
      <c r="L26" s="48">
        <v>68</v>
      </c>
      <c r="M26" s="48">
        <v>65</v>
      </c>
      <c r="N26" s="48">
        <v>80</v>
      </c>
      <c r="O26" s="48">
        <v>70</v>
      </c>
      <c r="P26" s="48">
        <v>50</v>
      </c>
      <c r="Q26" s="48">
        <v>45</v>
      </c>
      <c r="R26" s="48">
        <v>30</v>
      </c>
      <c r="S26" s="46">
        <f>SUM(S4:S25)</f>
        <v>53</v>
      </c>
      <c r="T26" s="46">
        <f>SUM(T4:T25)</f>
        <v>246</v>
      </c>
      <c r="U26" s="46">
        <f>SUM(U4:U25)</f>
        <v>56</v>
      </c>
      <c r="V26" s="46">
        <f>SUM(V4:V25)</f>
        <v>23</v>
      </c>
      <c r="W26" s="134" t="s">
        <v>9</v>
      </c>
      <c r="X26" s="134"/>
      <c r="Y26" s="134"/>
      <c r="Z26" s="135"/>
    </row>
    <row r="27" spans="4:26" ht="14.25" thickBot="1" thickTop="1">
      <c r="D27" s="137" t="s">
        <v>22</v>
      </c>
      <c r="E27" s="138"/>
      <c r="F27" s="142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40"/>
      <c r="S27" s="137" t="s">
        <v>22</v>
      </c>
      <c r="T27" s="138"/>
      <c r="U27" s="138"/>
      <c r="V27" s="139"/>
      <c r="W27" s="14" t="s">
        <v>23</v>
      </c>
      <c r="X27" s="14" t="s">
        <v>24</v>
      </c>
      <c r="Y27" s="14" t="s">
        <v>25</v>
      </c>
      <c r="Z27" s="14" t="s">
        <v>26</v>
      </c>
    </row>
    <row r="28" spans="6:26" ht="13.5" thickBot="1">
      <c r="F28" s="39"/>
      <c r="W28" s="18">
        <f>S26/$E$26*100</f>
        <v>14.02116402116402</v>
      </c>
      <c r="X28" s="18">
        <f>T26/$E$26*100</f>
        <v>65.07936507936508</v>
      </c>
      <c r="Y28" s="18">
        <f>U26/$E$26*100</f>
        <v>14.814814814814813</v>
      </c>
      <c r="Z28" s="18">
        <f>V26/$E$26*100</f>
        <v>6.084656084656085</v>
      </c>
    </row>
    <row r="29" spans="1:7" ht="13.5" thickTop="1">
      <c r="A29" s="94" t="s">
        <v>54</v>
      </c>
      <c r="B29" s="94"/>
      <c r="C29" s="94"/>
      <c r="D29" s="94" t="s">
        <v>55</v>
      </c>
      <c r="E29" s="94"/>
      <c r="F29" s="94"/>
      <c r="G29" s="94"/>
    </row>
    <row r="30" spans="1:18" ht="12.75">
      <c r="A30" s="94" t="s">
        <v>56</v>
      </c>
      <c r="B30" s="94"/>
      <c r="C30" s="94"/>
      <c r="D30" s="94" t="s">
        <v>57</v>
      </c>
      <c r="E30" s="94"/>
      <c r="F30" s="94"/>
      <c r="G30" s="94"/>
      <c r="H30" s="2"/>
      <c r="I30" s="3"/>
      <c r="J30" s="3"/>
      <c r="K30" s="3"/>
      <c r="L30" s="3"/>
      <c r="M30" s="3"/>
      <c r="N30" s="3"/>
      <c r="O30" s="3"/>
      <c r="P30" s="2"/>
      <c r="Q30" s="2"/>
      <c r="R30" s="2"/>
    </row>
    <row r="31" spans="7:18" ht="12.7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7:18" ht="12.7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43">
    <mergeCell ref="X19:X20"/>
    <mergeCell ref="A26:C26"/>
    <mergeCell ref="P27:Q27"/>
    <mergeCell ref="F27:G27"/>
    <mergeCell ref="H27:I27"/>
    <mergeCell ref="J27:K27"/>
    <mergeCell ref="L27:M27"/>
    <mergeCell ref="Z5:Z7"/>
    <mergeCell ref="Y8:Y10"/>
    <mergeCell ref="Z8:Z10"/>
    <mergeCell ref="Y11:Y12"/>
    <mergeCell ref="Z11:Z12"/>
    <mergeCell ref="Z19:Z20"/>
    <mergeCell ref="A1:Z1"/>
    <mergeCell ref="A5:A7"/>
    <mergeCell ref="S2:V2"/>
    <mergeCell ref="D2:D3"/>
    <mergeCell ref="E2:E3"/>
    <mergeCell ref="A2:A3"/>
    <mergeCell ref="B2:B3"/>
    <mergeCell ref="C2:C3"/>
    <mergeCell ref="W2:Z2"/>
    <mergeCell ref="W5:W7"/>
    <mergeCell ref="F2:R2"/>
    <mergeCell ref="Y19:Y20"/>
    <mergeCell ref="A8:A10"/>
    <mergeCell ref="A11:A12"/>
    <mergeCell ref="W8:W10"/>
    <mergeCell ref="X5:X7"/>
    <mergeCell ref="Y5:Y7"/>
    <mergeCell ref="X8:X10"/>
    <mergeCell ref="A19:A20"/>
    <mergeCell ref="W19:W20"/>
    <mergeCell ref="W11:W12"/>
    <mergeCell ref="X11:X12"/>
    <mergeCell ref="A29:C29"/>
    <mergeCell ref="A30:C30"/>
    <mergeCell ref="D30:G30"/>
    <mergeCell ref="D29:G29"/>
    <mergeCell ref="W26:Z26"/>
    <mergeCell ref="N27:O27"/>
    <mergeCell ref="D27:E27"/>
    <mergeCell ref="S27:V27"/>
  </mergeCells>
  <printOptions/>
  <pageMargins left="0.1968503937007874" right="0.13" top="0.984251968503937" bottom="0.984251968503937" header="0.5118110236220472" footer="0.5118110236220472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2006-12-15T13:47:21Z</cp:lastPrinted>
  <dcterms:created xsi:type="dcterms:W3CDTF">2005-11-20T19:54:50Z</dcterms:created>
  <dcterms:modified xsi:type="dcterms:W3CDTF">2009-03-18T13:06:59Z</dcterms:modified>
  <cp:category/>
  <cp:version/>
  <cp:contentType/>
  <cp:contentStatus/>
</cp:coreProperties>
</file>